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irle Domberg\Dropbox\21_DOKUMENTIDE ALUSED\Eelarve ja kuluaruande vormid al. aprill 2011\"/>
    </mc:Choice>
  </mc:AlternateContent>
  <bookViews>
    <workbookView xWindow="0" yWindow="0" windowWidth="17256" windowHeight="7896"/>
  </bookViews>
  <sheets>
    <sheet name="Projekti eelarve " sheetId="1" r:id="rId1"/>
  </sheets>
  <definedNames>
    <definedName name="_xlnm.Print_Area" localSheetId="0">'Projekti eelarve '!$A$1:$I$48</definedName>
  </definedNames>
  <calcPr calcId="152511" concurrentCalc="0"/>
</workbook>
</file>

<file path=xl/calcChain.xml><?xml version="1.0" encoding="utf-8"?>
<calcChain xmlns="http://schemas.openxmlformats.org/spreadsheetml/2006/main">
  <c r="F18" i="1" l="1"/>
  <c r="F19" i="1"/>
  <c r="F11" i="1"/>
  <c r="F42" i="1"/>
  <c r="F43" i="1"/>
  <c r="F46" i="1"/>
  <c r="G19" i="1"/>
  <c r="F30" i="1"/>
  <c r="E33" i="1"/>
  <c r="H33" i="1"/>
  <c r="G30" i="1"/>
  <c r="H39" i="1"/>
  <c r="E32" i="1"/>
  <c r="H32" i="1"/>
  <c r="J32" i="1"/>
  <c r="J33" i="1"/>
  <c r="E34" i="1"/>
  <c r="H34" i="1"/>
  <c r="J34" i="1"/>
  <c r="E35" i="1"/>
  <c r="H35" i="1"/>
  <c r="J35" i="1"/>
  <c r="E36" i="1"/>
  <c r="H36" i="1"/>
  <c r="J36" i="1"/>
  <c r="E37" i="1"/>
  <c r="H37" i="1"/>
  <c r="E38" i="1"/>
  <c r="H38" i="1"/>
  <c r="E39" i="1"/>
  <c r="E25" i="1"/>
  <c r="H25" i="1"/>
  <c r="J25" i="1"/>
  <c r="E26" i="1"/>
  <c r="H26" i="1"/>
  <c r="J26" i="1"/>
  <c r="E27" i="1"/>
  <c r="H27" i="1"/>
  <c r="J27" i="1"/>
  <c r="E28" i="1"/>
  <c r="E20" i="1"/>
  <c r="J20" i="1"/>
  <c r="H28" i="1"/>
  <c r="E29" i="1"/>
  <c r="H29" i="1"/>
  <c r="J29" i="1"/>
  <c r="E21" i="1"/>
  <c r="E22" i="1"/>
  <c r="E23" i="1"/>
  <c r="E24" i="1"/>
  <c r="H21" i="1"/>
  <c r="H22" i="1"/>
  <c r="H23" i="1"/>
  <c r="H24" i="1"/>
  <c r="H20" i="1"/>
  <c r="E12" i="1"/>
  <c r="E19" i="1"/>
  <c r="E13" i="1"/>
  <c r="E14" i="1"/>
  <c r="E15" i="1"/>
  <c r="E16" i="1"/>
  <c r="E17" i="1"/>
  <c r="E40" i="1"/>
  <c r="E31" i="1"/>
  <c r="H12" i="1"/>
  <c r="G18" i="1"/>
  <c r="H19" i="1"/>
  <c r="H13" i="1"/>
  <c r="H14" i="1"/>
  <c r="H15" i="1"/>
  <c r="H16" i="1"/>
  <c r="H17" i="1"/>
  <c r="H40" i="1"/>
  <c r="H31" i="1"/>
  <c r="F20" i="1"/>
  <c r="G20" i="1"/>
  <c r="G11" i="1"/>
  <c r="I20" i="1"/>
  <c r="I3" i="1"/>
  <c r="I2" i="1"/>
  <c r="J31" i="1"/>
  <c r="I30" i="1"/>
  <c r="J24" i="1"/>
  <c r="J23" i="1"/>
  <c r="J22" i="1"/>
  <c r="J17" i="1"/>
  <c r="J15" i="1"/>
  <c r="I11" i="1"/>
  <c r="J13" i="1"/>
  <c r="J21" i="1"/>
  <c r="J14" i="1"/>
  <c r="J12" i="1"/>
  <c r="H18" i="1"/>
  <c r="H11" i="1"/>
  <c r="G42" i="1"/>
  <c r="J38" i="1"/>
  <c r="F41" i="1"/>
  <c r="F47" i="1"/>
  <c r="J28" i="1"/>
  <c r="H30" i="1"/>
  <c r="J37" i="1"/>
  <c r="E30" i="1"/>
  <c r="J40" i="1"/>
  <c r="J39" i="1"/>
  <c r="E18" i="1"/>
  <c r="J18" i="1"/>
  <c r="J19" i="1"/>
  <c r="J16" i="1"/>
  <c r="H42" i="1"/>
  <c r="E47" i="1"/>
  <c r="J30" i="1"/>
  <c r="E11" i="1"/>
  <c r="J11" i="1"/>
  <c r="E42" i="1"/>
  <c r="G43" i="1"/>
  <c r="F45" i="1"/>
  <c r="E45" i="1"/>
  <c r="J42" i="1"/>
  <c r="H43" i="1"/>
  <c r="E46" i="1"/>
</calcChain>
</file>

<file path=xl/comments1.xml><?xml version="1.0" encoding="utf-8"?>
<comments xmlns="http://schemas.openxmlformats.org/spreadsheetml/2006/main">
  <authors>
    <author>Siiri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Siin kajastage nende töötajate tasud, kes saavad </t>
        </r>
        <r>
          <rPr>
            <u/>
            <sz val="9"/>
            <color indexed="12"/>
            <rFont val="Tahoma"/>
            <family val="2"/>
            <charset val="186"/>
          </rPr>
          <t>tasu palgana</t>
        </r>
        <r>
          <rPr>
            <sz val="9"/>
            <color indexed="81"/>
            <rFont val="Tahoma"/>
            <family val="2"/>
            <charset val="186"/>
          </rPr>
          <t xml:space="preserve">.
Sisestada tuleb brutosummad, valemitega arvestatakse juurde sotsiaalmaksukulu ja töötuskindlustusmakse kulu.
 </t>
        </r>
      </text>
    </comment>
  </commentList>
</comments>
</file>

<file path=xl/sharedStrings.xml><?xml version="1.0" encoding="utf-8"?>
<sst xmlns="http://schemas.openxmlformats.org/spreadsheetml/2006/main" count="53" uniqueCount="43">
  <si>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</si>
  <si>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</si>
  <si>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</si>
  <si>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</si>
  <si>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</si>
  <si>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</si>
  <si>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</si>
  <si>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</si>
  <si>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</si>
  <si>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</si>
  <si>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</si>
  <si>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</si>
  <si>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</si>
  <si>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</si>
  <si>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</si>
  <si>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</si>
  <si>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</si>
  <si>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</si>
  <si>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</si>
  <si>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</si>
  <si>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</si>
  <si>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</si>
  <si>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</si>
  <si>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</si>
  <si>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</si>
  <si>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</si>
  <si>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</si>
  <si>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</si>
  <si>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>3. Muud projekti elluviimiseks vajalikud ostetud teenused, tööd ja väikevahendid kokku</t>
  </si>
  <si>
    <t>KÜSKi toetus</t>
  </si>
  <si>
    <t>Üld- ja arenduskulude osatähtsus  KÜSKi toetusest</t>
  </si>
  <si>
    <t>Kas üld- ja arenduskulud jäävad 15% piiridesse KÜSKi kogutoetusest?</t>
  </si>
  <si>
    <t>1.7. Töötuskindlustusmakse 0,8%</t>
  </si>
  <si>
    <r>
      <t xml:space="preserve">Osatähtsused </t>
    </r>
    <r>
      <rPr>
        <b/>
        <i/>
        <u/>
        <sz val="9"/>
        <rFont val="Arial"/>
        <family val="2"/>
        <charset val="186"/>
      </rPr>
      <t>kogu projekti eelarvest</t>
    </r>
  </si>
  <si>
    <t>Rahaline omafinant-seering</t>
  </si>
  <si>
    <t>2. Projekti tegevustega otseselt seotud kulud kokku</t>
  </si>
  <si>
    <r>
      <t xml:space="preserve">4. Toetuse saaja üld- ja arenduskulud </t>
    </r>
    <r>
      <rPr>
        <sz val="10"/>
        <color indexed="12"/>
        <rFont val="Arial"/>
        <family val="2"/>
      </rPr>
      <t>(kuni 15% KÜSKi toetuse mahust)</t>
    </r>
  </si>
  <si>
    <t>Kas KÜSKi toetus on kuni 95% projekti eelarvest?</t>
  </si>
  <si>
    <t xml:space="preserve">Esitage kõikide kulude kohta täpne kalkulatsioon ning põhjendus. Kui on teada tööde-teenuste pakkuja, tooge ta ka nimeliselt kindlasti välja. </t>
  </si>
  <si>
    <t>Eelarve seletuskiri. (NB! On väga oluliseks infoks taotluse hindamisel)</t>
  </si>
  <si>
    <t>Taotlusvooru toetuse piirmäär on piirkondlikul taotlusel 9 000 eurot ja üleriigilisel taotlusel 12 000 eurot.</t>
  </si>
  <si>
    <t>1.8. Sotsiaalmaks 33%</t>
  </si>
  <si>
    <t>LISA 1.   EELARVE  AH18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</si>
</sst>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_ ;[Red]\-#,##0.00\ "/>
    <numFmt numFmtId="166" formatCode="_-* #,##0.00\ [$EUR]_-;\-* #,##0.00\ [$EUR]_-;_-* &quot;-&quot;??\ [$EUR]_-;_-@_-"/>
    <numFmt numFmtId="167" formatCode="dd\.mm\.yyyy;@"/>
  </numFmts>
  <fonts count="3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</font>
    <font>
      <b/>
      <sz val="14"/>
      <name val="Arial"/>
      <family val="2"/>
      <charset val="186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u/>
      <sz val="9"/>
      <color indexed="12"/>
      <name val="Tahoma"/>
      <family val="2"/>
      <charset val="186"/>
    </font>
    <font>
      <i/>
      <sz val="9"/>
      <name val="Arial"/>
      <family val="2"/>
    </font>
    <font>
      <i/>
      <sz val="10"/>
      <name val="Arial"/>
      <family val="2"/>
      <charset val="186"/>
    </font>
    <font>
      <b/>
      <i/>
      <sz val="9"/>
      <color indexed="10"/>
      <name val="Arial"/>
      <family val="2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name val="Arial"/>
      <family val="2"/>
    </font>
    <font>
      <i/>
      <u/>
      <sz val="9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sz val="14"/>
      <name val="Arial"/>
      <family val="2"/>
      <charset val="186"/>
    </font>
    <font>
      <b/>
      <i/>
      <sz val="10"/>
      <name val="Arial"/>
      <family val="2"/>
      <charset val="186"/>
    </font>
    <font>
      <b/>
      <i/>
      <u/>
      <sz val="9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1" applyFill="1" applyAlignment="1">
      <alignment shrinkToFit="1"/>
    </xf>
    <xf numFmtId="0" fontId="3" fillId="0" borderId="0" xfId="1" applyFont="1" applyProtection="1">
      <protection hidden="1"/>
    </xf>
    <xf numFmtId="0" fontId="1" fillId="0" borderId="0" xfId="1"/>
    <xf numFmtId="0" fontId="1" fillId="0" borderId="0" xfId="1" applyFill="1" applyAlignment="1"/>
    <xf numFmtId="0" fontId="6" fillId="2" borderId="1" xfId="1" applyFont="1" applyFill="1" applyBorder="1" applyAlignment="1">
      <alignment horizontal="right" indent="3"/>
    </xf>
    <xf numFmtId="0" fontId="2" fillId="2" borderId="1" xfId="1" applyFont="1" applyFill="1" applyBorder="1" applyAlignment="1">
      <alignment horizontal="left" indent="3"/>
    </xf>
    <xf numFmtId="0" fontId="6" fillId="2" borderId="2" xfId="1" applyFont="1" applyFill="1" applyBorder="1" applyAlignment="1">
      <alignment horizontal="right" indent="3"/>
    </xf>
    <xf numFmtId="0" fontId="2" fillId="2" borderId="2" xfId="1" applyFont="1" applyFill="1" applyBorder="1" applyAlignment="1">
      <alignment horizontal="left" indent="3"/>
    </xf>
    <xf numFmtId="0" fontId="5" fillId="0" borderId="0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Alignment="1" applyProtection="1">
      <alignment vertical="center"/>
      <protection hidden="1"/>
    </xf>
    <xf numFmtId="0" fontId="8" fillId="2" borderId="1" xfId="1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center" vertical="top" wrapText="1"/>
      <protection hidden="1"/>
    </xf>
    <xf numFmtId="0" fontId="1" fillId="0" borderId="0" xfId="1" applyAlignment="1">
      <alignment horizontal="center" vertical="top" wrapText="1"/>
    </xf>
    <xf numFmtId="0" fontId="1" fillId="0" borderId="3" xfId="1" applyBorder="1"/>
    <xf numFmtId="0" fontId="1" fillId="0" borderId="4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164" fontId="1" fillId="2" borderId="6" xfId="1" applyNumberFormat="1" applyFill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1" fillId="0" borderId="7" xfId="1" applyNumberFormat="1" applyFill="1" applyBorder="1" applyAlignment="1"/>
    <xf numFmtId="165" fontId="9" fillId="2" borderId="8" xfId="1" applyNumberFormat="1" applyFont="1" applyFill="1" applyBorder="1" applyAlignment="1">
      <alignment horizontal="center" vertical="center" shrinkToFit="1"/>
    </xf>
    <xf numFmtId="165" fontId="10" fillId="2" borderId="9" xfId="1" applyNumberFormat="1" applyFont="1" applyFill="1" applyBorder="1" applyAlignment="1">
      <alignment horizontal="center" vertical="center" shrinkToFit="1"/>
    </xf>
    <xf numFmtId="165" fontId="10" fillId="2" borderId="10" xfId="1" applyNumberFormat="1" applyFont="1" applyFill="1" applyBorder="1" applyAlignment="1">
      <alignment horizontal="center" vertical="center" shrinkToFit="1"/>
    </xf>
    <xf numFmtId="165" fontId="11" fillId="2" borderId="8" xfId="1" applyNumberFormat="1" applyFont="1" applyFill="1" applyBorder="1" applyAlignment="1">
      <alignment horizontal="center" vertical="center" shrinkToFit="1"/>
    </xf>
    <xf numFmtId="165" fontId="11" fillId="3" borderId="8" xfId="1" applyNumberFormat="1" applyFont="1" applyFill="1" applyBorder="1" applyAlignment="1">
      <alignment vertical="center" shrinkToFit="1"/>
    </xf>
    <xf numFmtId="0" fontId="3" fillId="0" borderId="0" xfId="1" applyFont="1" applyAlignment="1" applyProtection="1">
      <alignment horizontal="left" vertical="center" indent="1"/>
      <protection hidden="1"/>
    </xf>
    <xf numFmtId="0" fontId="1" fillId="0" borderId="0" xfId="1" applyAlignment="1">
      <alignment vertical="center" wrapText="1"/>
    </xf>
    <xf numFmtId="0" fontId="12" fillId="0" borderId="1" xfId="1" applyFont="1" applyBorder="1" applyAlignment="1" applyProtection="1">
      <alignment vertical="center" shrinkToFit="1"/>
      <protection locked="0"/>
    </xf>
    <xf numFmtId="0" fontId="12" fillId="0" borderId="11" xfId="1" applyFont="1" applyBorder="1" applyAlignment="1" applyProtection="1">
      <alignment horizontal="center" shrinkToFit="1"/>
      <protection locked="0"/>
    </xf>
    <xf numFmtId="164" fontId="1" fillId="0" borderId="11" xfId="1" applyNumberFormat="1" applyBorder="1" applyAlignment="1" applyProtection="1">
      <alignment horizontal="center" shrinkToFit="1"/>
      <protection locked="0"/>
    </xf>
    <xf numFmtId="165" fontId="1" fillId="0" borderId="12" xfId="1" applyNumberFormat="1" applyBorder="1" applyAlignment="1" applyProtection="1">
      <alignment horizontal="center" shrinkToFit="1"/>
      <protection locked="0"/>
    </xf>
    <xf numFmtId="165" fontId="1" fillId="2" borderId="6" xfId="1" applyNumberFormat="1" applyFill="1" applyBorder="1" applyAlignment="1">
      <alignment horizontal="center" shrinkToFit="1"/>
    </xf>
    <xf numFmtId="165" fontId="1" fillId="0" borderId="3" xfId="1" applyNumberFormat="1" applyBorder="1" applyAlignment="1" applyProtection="1">
      <alignment horizontal="center" shrinkToFit="1"/>
      <protection locked="0"/>
    </xf>
    <xf numFmtId="165" fontId="1" fillId="0" borderId="4" xfId="1" applyNumberFormat="1" applyBorder="1" applyAlignment="1" applyProtection="1">
      <alignment horizontal="center" shrinkToFit="1"/>
      <protection locked="0"/>
    </xf>
    <xf numFmtId="0" fontId="12" fillId="0" borderId="2" xfId="1" applyFont="1" applyBorder="1" applyAlignment="1" applyProtection="1">
      <alignment vertical="center" shrinkToFit="1"/>
      <protection locked="0"/>
    </xf>
    <xf numFmtId="0" fontId="12" fillId="0" borderId="13" xfId="1" applyFont="1" applyBorder="1" applyAlignment="1" applyProtection="1">
      <alignment horizontal="center" shrinkToFit="1"/>
      <protection locked="0"/>
    </xf>
    <xf numFmtId="164" fontId="1" fillId="0" borderId="13" xfId="1" applyNumberFormat="1" applyBorder="1" applyAlignment="1" applyProtection="1">
      <alignment horizontal="center" shrinkToFit="1"/>
      <protection locked="0"/>
    </xf>
    <xf numFmtId="165" fontId="1" fillId="0" borderId="14" xfId="1" applyNumberFormat="1" applyBorder="1" applyAlignment="1" applyProtection="1">
      <alignment horizontal="center" shrinkToFit="1"/>
      <protection locked="0"/>
    </xf>
    <xf numFmtId="165" fontId="1" fillId="0" borderId="2" xfId="1" applyNumberFormat="1" applyBorder="1" applyAlignment="1" applyProtection="1">
      <alignment horizontal="center" shrinkToFit="1"/>
      <protection locked="0"/>
    </xf>
    <xf numFmtId="165" fontId="1" fillId="0" borderId="13" xfId="1" applyNumberFormat="1" applyBorder="1" applyAlignment="1" applyProtection="1">
      <alignment horizontal="center" shrinkToFit="1"/>
      <protection locked="0"/>
    </xf>
    <xf numFmtId="0" fontId="12" fillId="0" borderId="13" xfId="1" applyFont="1" applyBorder="1" applyAlignment="1">
      <alignment horizontal="center" shrinkToFit="1"/>
    </xf>
    <xf numFmtId="164" fontId="1" fillId="0" borderId="13" xfId="1" applyNumberFormat="1" applyBorder="1" applyAlignment="1">
      <alignment horizontal="center" shrinkToFit="1"/>
    </xf>
    <xf numFmtId="165" fontId="1" fillId="0" borderId="14" xfId="1" applyNumberFormat="1" applyBorder="1" applyAlignment="1">
      <alignment horizontal="center" shrinkToFit="1"/>
    </xf>
    <xf numFmtId="165" fontId="1" fillId="0" borderId="15" xfId="1" applyNumberFormat="1" applyBorder="1" applyAlignment="1" applyProtection="1">
      <alignment horizontal="center" shrinkToFit="1"/>
    </xf>
    <xf numFmtId="165" fontId="1" fillId="0" borderId="13" xfId="1" applyNumberFormat="1" applyBorder="1" applyAlignment="1" applyProtection="1">
      <alignment horizontal="center" shrinkToFit="1"/>
    </xf>
    <xf numFmtId="0" fontId="12" fillId="0" borderId="16" xfId="1" applyFont="1" applyBorder="1" applyAlignment="1">
      <alignment horizontal="center" shrinkToFit="1"/>
    </xf>
    <xf numFmtId="164" fontId="1" fillId="0" borderId="16" xfId="1" applyNumberFormat="1" applyBorder="1" applyAlignment="1">
      <alignment horizontal="center" shrinkToFit="1"/>
    </xf>
    <xf numFmtId="165" fontId="1" fillId="0" borderId="17" xfId="1" applyNumberFormat="1" applyBorder="1" applyAlignment="1">
      <alignment horizontal="center" shrinkToFit="1"/>
    </xf>
    <xf numFmtId="165" fontId="1" fillId="0" borderId="18" xfId="1" applyNumberFormat="1" applyBorder="1" applyAlignment="1" applyProtection="1">
      <alignment horizontal="center" shrinkToFit="1"/>
    </xf>
    <xf numFmtId="165" fontId="1" fillId="0" borderId="16" xfId="1" applyNumberFormat="1" applyBorder="1" applyAlignment="1" applyProtection="1">
      <alignment horizontal="center" shrinkToFit="1"/>
    </xf>
    <xf numFmtId="165" fontId="9" fillId="3" borderId="8" xfId="1" applyNumberFormat="1" applyFont="1" applyFill="1" applyBorder="1" applyAlignment="1">
      <alignment horizontal="left" vertical="center" wrapText="1" shrinkToFit="1"/>
    </xf>
    <xf numFmtId="0" fontId="13" fillId="0" borderId="0" xfId="1" applyFont="1" applyAlignment="1">
      <alignment vertical="center"/>
    </xf>
    <xf numFmtId="165" fontId="1" fillId="0" borderId="5" xfId="1" applyNumberFormat="1" applyBorder="1" applyAlignment="1" applyProtection="1">
      <alignment horizontal="center" shrinkToFit="1"/>
      <protection locked="0"/>
    </xf>
    <xf numFmtId="0" fontId="12" fillId="0" borderId="3" xfId="1" applyFont="1" applyBorder="1" applyAlignment="1" applyProtection="1">
      <alignment vertical="center" shrinkToFit="1"/>
      <protection locked="0"/>
    </xf>
    <xf numFmtId="0" fontId="12" fillId="0" borderId="4" xfId="1" applyFont="1" applyBorder="1" applyAlignment="1" applyProtection="1">
      <alignment horizontal="center" shrinkToFit="1"/>
      <protection locked="0"/>
    </xf>
    <xf numFmtId="164" fontId="1" fillId="0" borderId="4" xfId="1" applyNumberFormat="1" applyBorder="1" applyAlignment="1" applyProtection="1">
      <alignment horizontal="center" shrinkToFit="1"/>
      <protection locked="0"/>
    </xf>
    <xf numFmtId="0" fontId="12" fillId="0" borderId="19" xfId="1" applyFont="1" applyBorder="1" applyAlignment="1" applyProtection="1">
      <alignment vertical="center" shrinkToFit="1"/>
      <protection locked="0"/>
    </xf>
    <xf numFmtId="0" fontId="12" fillId="0" borderId="16" xfId="1" applyFont="1" applyBorder="1" applyAlignment="1" applyProtection="1">
      <alignment horizontal="center" shrinkToFit="1"/>
      <protection locked="0"/>
    </xf>
    <xf numFmtId="164" fontId="1" fillId="0" borderId="16" xfId="1" applyNumberFormat="1" applyBorder="1" applyAlignment="1" applyProtection="1">
      <alignment horizontal="center" shrinkToFit="1"/>
      <protection locked="0"/>
    </xf>
    <xf numFmtId="165" fontId="1" fillId="0" borderId="17" xfId="1" applyNumberFormat="1" applyBorder="1" applyAlignment="1" applyProtection="1">
      <alignment horizontal="center" shrinkToFit="1"/>
      <protection locked="0"/>
    </xf>
    <xf numFmtId="165" fontId="1" fillId="0" borderId="20" xfId="1" applyNumberFormat="1" applyBorder="1" applyAlignment="1" applyProtection="1">
      <alignment horizontal="center" shrinkToFit="1"/>
      <protection locked="0"/>
    </xf>
    <xf numFmtId="165" fontId="1" fillId="0" borderId="21" xfId="1" applyNumberFormat="1" applyBorder="1" applyAlignment="1" applyProtection="1">
      <alignment horizontal="center" shrinkToFit="1"/>
      <protection locked="0"/>
    </xf>
    <xf numFmtId="165" fontId="9" fillId="3" borderId="8" xfId="1" applyNumberFormat="1" applyFont="1" applyFill="1" applyBorder="1" applyAlignment="1">
      <alignment vertical="center" shrinkToFit="1"/>
    </xf>
    <xf numFmtId="0" fontId="13" fillId="0" borderId="0" xfId="1" applyFont="1" applyAlignment="1">
      <alignment vertical="center" wrapText="1"/>
    </xf>
    <xf numFmtId="16" fontId="12" fillId="0" borderId="2" xfId="1" applyNumberFormat="1" applyFont="1" applyBorder="1" applyAlignment="1" applyProtection="1">
      <alignment vertical="center" shrinkToFit="1"/>
      <protection locked="0"/>
    </xf>
    <xf numFmtId="165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165" fontId="11" fillId="3" borderId="22" xfId="1" applyNumberFormat="1" applyFont="1" applyFill="1" applyBorder="1" applyAlignment="1">
      <alignment vertical="center" shrinkToFit="1"/>
    </xf>
    <xf numFmtId="165" fontId="15" fillId="2" borderId="8" xfId="1" applyNumberFormat="1" applyFont="1" applyFill="1" applyBorder="1" applyAlignment="1">
      <alignment horizontal="center" vertical="center" shrinkToFit="1"/>
    </xf>
    <xf numFmtId="165" fontId="15" fillId="2" borderId="9" xfId="1" applyNumberFormat="1" applyFont="1" applyFill="1" applyBorder="1" applyAlignment="1">
      <alignment horizontal="center" vertical="center" shrinkToFit="1"/>
    </xf>
    <xf numFmtId="165" fontId="15" fillId="2" borderId="23" xfId="1" applyNumberFormat="1" applyFont="1" applyFill="1" applyBorder="1" applyAlignment="1">
      <alignment horizontal="center" vertical="center" shrinkToFit="1"/>
    </xf>
    <xf numFmtId="0" fontId="18" fillId="0" borderId="0" xfId="1" applyFont="1" applyFill="1" applyAlignment="1" applyProtection="1">
      <alignment shrinkToFit="1"/>
      <protection hidden="1"/>
    </xf>
    <xf numFmtId="0" fontId="16" fillId="0" borderId="0" xfId="1" applyFont="1" applyFill="1" applyAlignment="1" applyProtection="1">
      <protection hidden="1"/>
    </xf>
    <xf numFmtId="0" fontId="1" fillId="0" borderId="0" xfId="1" applyFill="1" applyAlignment="1" applyProtection="1">
      <protection hidden="1"/>
    </xf>
    <xf numFmtId="0" fontId="12" fillId="0" borderId="1" xfId="1" applyFont="1" applyBorder="1" applyAlignment="1" applyProtection="1">
      <alignment shrinkToFit="1"/>
      <protection locked="0"/>
    </xf>
    <xf numFmtId="0" fontId="3" fillId="0" borderId="0" xfId="1" applyFont="1" applyAlignment="1" applyProtection="1">
      <alignment horizontal="left"/>
      <protection hidden="1"/>
    </xf>
    <xf numFmtId="0" fontId="1" fillId="0" borderId="0" xfId="1" applyAlignment="1"/>
    <xf numFmtId="0" fontId="12" fillId="0" borderId="2" xfId="1" applyFont="1" applyBorder="1" applyAlignment="1" applyProtection="1">
      <alignment shrinkToFit="1"/>
      <protection locked="0"/>
    </xf>
    <xf numFmtId="0" fontId="12" fillId="0" borderId="2" xfId="1" applyFont="1" applyBorder="1" applyAlignment="1">
      <alignment shrinkToFit="1"/>
    </xf>
    <xf numFmtId="0" fontId="12" fillId="0" borderId="19" xfId="1" applyFont="1" applyBorder="1" applyAlignment="1">
      <alignment shrinkToFit="1"/>
    </xf>
    <xf numFmtId="165" fontId="8" fillId="2" borderId="8" xfId="1" applyNumberFormat="1" applyFont="1" applyFill="1" applyBorder="1" applyAlignment="1">
      <alignment horizontal="center" vertical="center" shrinkToFit="1"/>
    </xf>
    <xf numFmtId="167" fontId="2" fillId="2" borderId="2" xfId="1" applyNumberFormat="1" applyFont="1" applyFill="1" applyBorder="1" applyAlignment="1">
      <alignment horizontal="left" indent="3"/>
    </xf>
    <xf numFmtId="165" fontId="11" fillId="3" borderId="8" xfId="1" applyNumberFormat="1" applyFont="1" applyFill="1" applyBorder="1" applyAlignment="1">
      <alignment horizontal="center" vertical="center" shrinkToFit="1"/>
    </xf>
    <xf numFmtId="0" fontId="24" fillId="0" borderId="0" xfId="1" applyFont="1" applyAlignment="1" applyProtection="1">
      <alignment vertical="center"/>
      <protection hidden="1"/>
    </xf>
    <xf numFmtId="0" fontId="25" fillId="0" borderId="0" xfId="1" applyFont="1" applyAlignment="1">
      <alignment vertical="center"/>
    </xf>
    <xf numFmtId="165" fontId="25" fillId="2" borderId="22" xfId="1" applyNumberFormat="1" applyFont="1" applyFill="1" applyBorder="1" applyAlignment="1">
      <alignment horizontal="center" vertical="center" shrinkToFit="1"/>
    </xf>
    <xf numFmtId="10" fontId="35" fillId="0" borderId="9" xfId="2" applyNumberFormat="1" applyFont="1" applyBorder="1" applyAlignment="1">
      <alignment horizontal="center" vertical="center" shrinkToFit="1"/>
    </xf>
    <xf numFmtId="165" fontId="25" fillId="0" borderId="10" xfId="1" applyNumberFormat="1" applyFont="1" applyBorder="1" applyAlignment="1">
      <alignment horizontal="center" vertical="center" shrinkToFit="1"/>
    </xf>
    <xf numFmtId="0" fontId="24" fillId="0" borderId="0" xfId="1" applyFont="1" applyAlignment="1" applyProtection="1">
      <alignment horizontal="left" vertical="center" indent="1"/>
      <protection hidden="1"/>
    </xf>
    <xf numFmtId="0" fontId="25" fillId="0" borderId="0" xfId="1" applyFont="1" applyAlignment="1" applyProtection="1">
      <alignment horizontal="center"/>
      <protection hidden="1"/>
    </xf>
    <xf numFmtId="0" fontId="25" fillId="0" borderId="0" xfId="1" applyFont="1" applyProtection="1">
      <protection hidden="1"/>
    </xf>
    <xf numFmtId="0" fontId="29" fillId="0" borderId="0" xfId="1" applyFont="1" applyProtection="1">
      <protection hidden="1"/>
    </xf>
    <xf numFmtId="0" fontId="30" fillId="0" borderId="0" xfId="1" applyFont="1" applyAlignment="1" applyProtection="1">
      <alignment horizontal="center"/>
      <protection hidden="1"/>
    </xf>
    <xf numFmtId="0" fontId="23" fillId="0" borderId="0" xfId="1" applyFont="1" applyFill="1" applyBorder="1" applyAlignment="1" applyProtection="1">
      <alignment horizontal="left" vertical="top" wrapText="1"/>
      <protection locked="0"/>
    </xf>
    <xf numFmtId="0" fontId="1" fillId="0" borderId="0" xfId="1" applyFont="1" applyFill="1" applyBorder="1" applyAlignment="1" applyProtection="1">
      <alignment vertical="top" wrapText="1"/>
      <protection locked="0"/>
    </xf>
    <xf numFmtId="0" fontId="29" fillId="0" borderId="0" xfId="1" applyFont="1" applyFill="1" applyProtection="1">
      <protection hidden="1"/>
    </xf>
    <xf numFmtId="0" fontId="25" fillId="0" borderId="0" xfId="1" applyFont="1" applyFill="1" applyProtection="1">
      <protection hidden="1"/>
    </xf>
    <xf numFmtId="0" fontId="23" fillId="0" borderId="0" xfId="1" applyFont="1" applyFill="1" applyAlignment="1" applyProtection="1">
      <alignment horizontal="center"/>
      <protection hidden="1"/>
    </xf>
    <xf numFmtId="0" fontId="23" fillId="0" borderId="0" xfId="1" applyFont="1" applyFill="1" applyBorder="1" applyAlignment="1" applyProtection="1">
      <alignment horizontal="left"/>
      <protection hidden="1"/>
    </xf>
    <xf numFmtId="0" fontId="31" fillId="0" borderId="0" xfId="1" applyFont="1" applyFill="1" applyProtection="1">
      <protection hidden="1"/>
    </xf>
    <xf numFmtId="0" fontId="23" fillId="0" borderId="0" xfId="1" applyFont="1" applyFill="1" applyProtection="1">
      <protection hidden="1"/>
    </xf>
    <xf numFmtId="0" fontId="33" fillId="0" borderId="0" xfId="1" applyFont="1" applyFill="1" applyAlignment="1" applyProtection="1">
      <alignment horizontal="right"/>
      <protection hidden="1"/>
    </xf>
    <xf numFmtId="9" fontId="36" fillId="0" borderId="24" xfId="2" applyFont="1" applyFill="1" applyBorder="1" applyAlignment="1">
      <alignment horizontal="center" vertical="center" shrinkToFit="1"/>
    </xf>
    <xf numFmtId="10" fontId="27" fillId="0" borderId="25" xfId="2" applyNumberFormat="1" applyFont="1" applyFill="1" applyBorder="1" applyAlignment="1">
      <alignment horizontal="center" vertical="center" shrinkToFit="1"/>
    </xf>
    <xf numFmtId="10" fontId="27" fillId="0" borderId="26" xfId="2" applyNumberFormat="1" applyFont="1" applyFill="1" applyBorder="1" applyAlignment="1">
      <alignment horizontal="center" vertical="center" shrinkToFit="1"/>
    </xf>
    <xf numFmtId="0" fontId="26" fillId="0" borderId="0" xfId="1" applyFont="1" applyAlignment="1">
      <alignment vertical="center"/>
    </xf>
    <xf numFmtId="0" fontId="4" fillId="0" borderId="0" xfId="1" applyFont="1" applyAlignment="1">
      <alignment horizontal="left" indent="1" shrinkToFit="1"/>
    </xf>
    <xf numFmtId="0" fontId="32" fillId="0" borderId="0" xfId="1" applyFont="1" applyAlignment="1">
      <alignment horizontal="left" indent="1" shrinkToFit="1"/>
    </xf>
    <xf numFmtId="0" fontId="7" fillId="0" borderId="11" xfId="1" applyFont="1" applyFill="1" applyBorder="1" applyAlignment="1" applyProtection="1">
      <alignment horizontal="left" indent="1"/>
      <protection locked="0"/>
    </xf>
    <xf numFmtId="0" fontId="7" fillId="0" borderId="12" xfId="1" applyFont="1" applyFill="1" applyBorder="1" applyAlignment="1" applyProtection="1">
      <alignment horizontal="left" indent="1"/>
      <protection locked="0"/>
    </xf>
    <xf numFmtId="0" fontId="7" fillId="0" borderId="13" xfId="1" applyFont="1" applyFill="1" applyBorder="1" applyAlignment="1" applyProtection="1">
      <alignment horizontal="left" indent="1" shrinkToFit="1"/>
      <protection locked="0"/>
    </xf>
    <xf numFmtId="0" fontId="7" fillId="0" borderId="14" xfId="1" applyFont="1" applyFill="1" applyBorder="1" applyAlignment="1" applyProtection="1">
      <alignment horizontal="left" indent="1" shrinkToFit="1"/>
      <protection locked="0"/>
    </xf>
    <xf numFmtId="0" fontId="8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14" fontId="2" fillId="0" borderId="33" xfId="1" applyNumberFormat="1" applyFont="1" applyBorder="1" applyAlignment="1" applyProtection="1">
      <alignment horizontal="center"/>
      <protection locked="0"/>
    </xf>
    <xf numFmtId="14" fontId="2" fillId="0" borderId="35" xfId="1" applyNumberFormat="1" applyFont="1" applyBorder="1" applyAlignment="1" applyProtection="1">
      <alignment horizontal="center"/>
      <protection locked="0"/>
    </xf>
    <xf numFmtId="0" fontId="8" fillId="2" borderId="38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167" fontId="7" fillId="0" borderId="32" xfId="1" applyNumberFormat="1" applyFont="1" applyFill="1" applyBorder="1" applyAlignment="1" applyProtection="1">
      <alignment horizontal="center"/>
      <protection locked="0"/>
    </xf>
    <xf numFmtId="167" fontId="7" fillId="0" borderId="33" xfId="1" applyNumberFormat="1" applyFont="1" applyFill="1" applyBorder="1" applyAlignment="1" applyProtection="1">
      <alignment horizontal="center"/>
      <protection locked="0"/>
    </xf>
    <xf numFmtId="0" fontId="7" fillId="2" borderId="32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left" vertical="center" wrapText="1" indent="1"/>
    </xf>
    <xf numFmtId="0" fontId="1" fillId="0" borderId="28" xfId="1" applyBorder="1" applyAlignment="1">
      <alignment horizontal="left" vertical="center" indent="1"/>
    </xf>
    <xf numFmtId="0" fontId="1" fillId="0" borderId="29" xfId="1" applyBorder="1" applyAlignment="1">
      <alignment horizontal="left" vertical="center" inden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vertical="center"/>
    </xf>
    <xf numFmtId="0" fontId="8" fillId="2" borderId="16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left" vertical="center" indent="1"/>
    </xf>
    <xf numFmtId="0" fontId="8" fillId="2" borderId="11" xfId="1" applyFont="1" applyFill="1" applyBorder="1" applyAlignment="1">
      <alignment horizontal="left" vertical="center" indent="1"/>
    </xf>
    <xf numFmtId="0" fontId="8" fillId="2" borderId="12" xfId="1" applyFont="1" applyFill="1" applyBorder="1" applyAlignment="1">
      <alignment horizontal="left" vertical="center" indent="1"/>
    </xf>
    <xf numFmtId="0" fontId="8" fillId="2" borderId="1" xfId="1" applyFont="1" applyFill="1" applyBorder="1" applyAlignment="1">
      <alignment horizontal="left" vertical="center" indent="2"/>
    </xf>
    <xf numFmtId="0" fontId="8" fillId="2" borderId="11" xfId="1" applyFont="1" applyFill="1" applyBorder="1" applyAlignment="1">
      <alignment horizontal="left" vertical="center" indent="2"/>
    </xf>
    <xf numFmtId="0" fontId="1" fillId="0" borderId="12" xfId="1" applyBorder="1" applyAlignment="1">
      <alignment horizontal="left" indent="2"/>
    </xf>
    <xf numFmtId="0" fontId="8" fillId="2" borderId="2" xfId="1" applyFont="1" applyFill="1" applyBorder="1" applyAlignment="1">
      <alignment horizontal="left" vertical="center" wrapText="1" indent="1"/>
    </xf>
    <xf numFmtId="0" fontId="8" fillId="2" borderId="2" xfId="1" applyFont="1" applyFill="1" applyBorder="1" applyAlignment="1">
      <alignment horizontal="left" vertical="center" indent="1"/>
    </xf>
    <xf numFmtId="0" fontId="8" fillId="2" borderId="19" xfId="1" applyFont="1" applyFill="1" applyBorder="1" applyAlignment="1">
      <alignment horizontal="left" vertical="center" indent="1"/>
    </xf>
    <xf numFmtId="0" fontId="1" fillId="0" borderId="28" xfId="1" applyBorder="1" applyAlignment="1">
      <alignment horizontal="left" vertical="center" wrapText="1" indent="1"/>
    </xf>
    <xf numFmtId="0" fontId="1" fillId="0" borderId="29" xfId="1" applyBorder="1" applyAlignment="1">
      <alignment horizontal="left" vertical="center" wrapText="1" indent="1"/>
    </xf>
    <xf numFmtId="0" fontId="1" fillId="2" borderId="4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165" fontId="1" fillId="0" borderId="22" xfId="1" applyNumberFormat="1" applyFont="1" applyFill="1" applyBorder="1" applyAlignment="1" applyProtection="1">
      <alignment horizontal="left" vertical="top" wrapText="1" shrinkToFit="1"/>
      <protection locked="0"/>
    </xf>
    <xf numFmtId="165" fontId="1" fillId="0" borderId="36" xfId="1" applyNumberFormat="1" applyFont="1" applyFill="1" applyBorder="1" applyAlignment="1" applyProtection="1">
      <alignment horizontal="left" vertical="top" wrapText="1" shrinkToFit="1"/>
      <protection locked="0"/>
    </xf>
    <xf numFmtId="165" fontId="1" fillId="0" borderId="37" xfId="1" applyNumberFormat="1" applyFont="1" applyFill="1" applyBorder="1" applyAlignment="1" applyProtection="1">
      <alignment horizontal="left" vertical="top" wrapText="1" shrinkToFit="1"/>
      <protection locked="0"/>
    </xf>
    <xf numFmtId="0" fontId="25" fillId="0" borderId="0" xfId="1" applyFont="1" applyAlignment="1" applyProtection="1">
      <alignment horizontal="left" wrapText="1" indent="1" shrinkToFit="1"/>
      <protection hidden="1"/>
    </xf>
    <xf numFmtId="0" fontId="29" fillId="0" borderId="0" xfId="1" applyFont="1" applyAlignment="1" applyProtection="1">
      <alignment horizontal="left" shrinkToFit="1"/>
      <protection hidden="1"/>
    </xf>
    <xf numFmtId="0" fontId="28" fillId="0" borderId="0" xfId="1" applyFont="1" applyAlignment="1" applyProtection="1">
      <protection hidden="1"/>
    </xf>
    <xf numFmtId="0" fontId="27" fillId="0" borderId="19" xfId="1" applyFont="1" applyFill="1" applyBorder="1" applyAlignment="1">
      <alignment horizontal="right" vertical="center" indent="1"/>
    </xf>
    <xf numFmtId="0" fontId="27" fillId="0" borderId="16" xfId="1" applyFont="1" applyFill="1" applyBorder="1" applyAlignment="1">
      <alignment horizontal="right" vertical="center" indent="1"/>
    </xf>
    <xf numFmtId="0" fontId="1" fillId="0" borderId="22" xfId="1" applyFont="1" applyFill="1" applyBorder="1" applyAlignment="1" applyProtection="1">
      <alignment horizontal="left" vertical="top" wrapText="1"/>
      <protection locked="0"/>
    </xf>
    <xf numFmtId="0" fontId="1" fillId="0" borderId="36" xfId="1" applyFont="1" applyFill="1" applyBorder="1" applyAlignment="1" applyProtection="1">
      <alignment horizontal="left" vertical="top" wrapText="1"/>
      <protection locked="0"/>
    </xf>
    <xf numFmtId="0" fontId="1" fillId="0" borderId="37" xfId="1" applyFont="1" applyFill="1" applyBorder="1" applyAlignment="1" applyProtection="1">
      <alignment horizontal="left" vertical="top" wrapText="1"/>
      <protection locked="0"/>
    </xf>
    <xf numFmtId="0" fontId="37" fillId="0" borderId="22" xfId="1" applyFont="1" applyBorder="1" applyAlignment="1" applyProtection="1">
      <alignment horizontal="left" vertical="top" wrapText="1" shrinkToFit="1"/>
      <protection locked="0"/>
    </xf>
    <xf numFmtId="0" fontId="1" fillId="0" borderId="36" xfId="1" applyBorder="1" applyAlignment="1" applyProtection="1">
      <alignment vertical="top" wrapText="1" shrinkToFit="1"/>
      <protection locked="0"/>
    </xf>
    <xf numFmtId="0" fontId="1" fillId="0" borderId="37" xfId="1" applyBorder="1" applyAlignment="1" applyProtection="1">
      <alignment vertical="top" wrapText="1" shrinkToFit="1"/>
      <protection locked="0"/>
    </xf>
    <xf numFmtId="0" fontId="11" fillId="2" borderId="27" xfId="1" applyFont="1" applyFill="1" applyBorder="1" applyAlignment="1">
      <alignment horizontal="left" vertical="center" wrapText="1" indent="1"/>
    </xf>
    <xf numFmtId="0" fontId="11" fillId="2" borderId="28" xfId="1" applyFont="1" applyFill="1" applyBorder="1" applyAlignment="1">
      <alignment horizontal="left" vertical="center" wrapText="1" indent="1"/>
    </xf>
    <xf numFmtId="0" fontId="11" fillId="2" borderId="29" xfId="1" applyFont="1" applyFill="1" applyBorder="1" applyAlignment="1">
      <alignment horizontal="left" vertical="center" wrapText="1" indent="1"/>
    </xf>
    <xf numFmtId="0" fontId="22" fillId="0" borderId="27" xfId="1" applyFont="1" applyBorder="1" applyAlignment="1">
      <alignment horizontal="right" vertical="center" wrapText="1" indent="1"/>
    </xf>
    <xf numFmtId="0" fontId="22" fillId="0" borderId="28" xfId="1" applyFont="1" applyBorder="1" applyAlignment="1">
      <alignment horizontal="right" vertical="center" wrapText="1" indent="1"/>
    </xf>
    <xf numFmtId="0" fontId="22" fillId="0" borderId="29" xfId="1" applyFont="1" applyBorder="1" applyAlignment="1">
      <alignment horizontal="right" vertical="center" wrapText="1" indent="1"/>
    </xf>
    <xf numFmtId="0" fontId="14" fillId="2" borderId="27" xfId="1" applyFont="1" applyFill="1" applyBorder="1" applyAlignment="1">
      <alignment horizontal="left" vertical="center" indent="1"/>
    </xf>
    <xf numFmtId="0" fontId="25" fillId="0" borderId="0" xfId="1" applyFont="1" applyAlignment="1" applyProtection="1">
      <alignment horizontal="left" indent="1" shrinkToFit="1"/>
      <protection hidden="1"/>
    </xf>
    <xf numFmtId="166" fontId="33" fillId="0" borderId="0" xfId="1" applyNumberFormat="1" applyFont="1" applyFill="1" applyAlignment="1" applyProtection="1">
      <alignment horizontal="center"/>
      <protection hidden="1"/>
    </xf>
    <xf numFmtId="0" fontId="17" fillId="0" borderId="0" xfId="1" applyFont="1" applyAlignment="1" applyProtection="1">
      <alignment horizontal="left" vertical="center" shrinkToFit="1"/>
      <protection hidden="1"/>
    </xf>
    <xf numFmtId="0" fontId="29" fillId="0" borderId="0" xfId="1" applyFont="1" applyBorder="1" applyAlignment="1" applyProtection="1">
      <alignment horizontal="left" shrinkToFit="1"/>
      <protection hidden="1"/>
    </xf>
    <xf numFmtId="0" fontId="25" fillId="0" borderId="0" xfId="1" applyFont="1" applyFill="1" applyAlignment="1" applyProtection="1">
      <alignment horizontal="left" shrinkToFit="1"/>
      <protection hidden="1"/>
    </xf>
  </cellXfs>
  <cellStyles count="3">
    <cellStyle name="Normal" xfId="0" builtinId="0"/>
    <cellStyle name="Normal 2" xfId="1"/>
    <cellStyle name="Percent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35"/>
    <pageSetUpPr fitToPage="1"/>
  </sheetPr>
  <dimension ref="A1:J53"/>
  <sheetViews>
    <sheetView showGridLines="0" tabSelected="1" zoomScaleNormal="100" workbookViewId="0">
      <selection activeCell="G12" sqref="G12"/>
    </sheetView>
  </sheetViews>
  <sheetFormatPr defaultColWidth="9.109375" defaultRowHeight="13.2" x14ac:dyDescent="0.25"/>
  <cols>
    <col min="1" max="1" width="50.109375" style="3" customWidth="1"/>
    <col min="2" max="2" width="6.5546875" style="3" customWidth="1"/>
    <col min="3" max="3" width="6.6640625" style="3" customWidth="1"/>
    <col min="4" max="4" width="10" style="3" customWidth="1"/>
    <col min="5" max="5" width="9.88671875" style="3" customWidth="1"/>
    <col min="6" max="6" width="11.33203125" style="3" customWidth="1"/>
    <col min="7" max="7" width="11" style="3" customWidth="1"/>
    <col min="8" max="8" width="11.88671875" style="3" customWidth="1"/>
    <col min="9" max="9" width="106.33203125" style="4" customWidth="1"/>
    <col min="10" max="10" width="6.5546875" style="2" customWidth="1"/>
    <col min="11" max="16384" width="9.109375" style="3"/>
  </cols>
  <sheetData>
    <row r="1" spans="1:10" ht="18" thickBot="1" x14ac:dyDescent="0.35">
      <c r="A1" s="108" t="s">
        <v>42</v>
      </c>
      <c r="B1" s="109"/>
      <c r="C1" s="109"/>
      <c r="D1" s="109"/>
      <c r="E1" s="109"/>
      <c r="F1" s="109"/>
      <c r="G1" s="109"/>
      <c r="H1" s="109"/>
      <c r="I1" s="1"/>
    </row>
    <row r="2" spans="1:10" ht="19.2" customHeight="1" x14ac:dyDescent="0.3">
      <c r="A2" s="5" t="s">
        <v>0</v>
      </c>
      <c r="B2" s="110"/>
      <c r="C2" s="110"/>
      <c r="D2" s="110"/>
      <c r="E2" s="110"/>
      <c r="F2" s="110"/>
      <c r="G2" s="110"/>
      <c r="H2" s="111"/>
      <c r="I2" s="6" t="str">
        <f>IF(B2=0,"",B2)</f>
        <v/>
      </c>
    </row>
    <row r="3" spans="1:10" ht="18" customHeight="1" x14ac:dyDescent="0.3">
      <c r="A3" s="7" t="s">
        <v>1</v>
      </c>
      <c r="B3" s="112"/>
      <c r="C3" s="112"/>
      <c r="D3" s="112"/>
      <c r="E3" s="112"/>
      <c r="F3" s="112"/>
      <c r="G3" s="112"/>
      <c r="H3" s="113"/>
      <c r="I3" s="8" t="str">
        <f>IF(B3=0,"",B3)</f>
        <v/>
      </c>
    </row>
    <row r="4" spans="1:10" ht="18" customHeight="1" x14ac:dyDescent="0.3">
      <c r="A4" s="7" t="s">
        <v>2</v>
      </c>
      <c r="B4" s="125">
        <v>43191</v>
      </c>
      <c r="C4" s="126"/>
      <c r="D4" s="126"/>
      <c r="E4" s="127" t="s">
        <v>3</v>
      </c>
      <c r="F4" s="128"/>
      <c r="G4" s="120">
        <v>43585</v>
      </c>
      <c r="H4" s="121"/>
      <c r="I4" s="83"/>
    </row>
    <row r="5" spans="1:10" s="10" customFormat="1" ht="9" customHeight="1" thickBot="1" x14ac:dyDescent="0.35">
      <c r="A5" s="9"/>
      <c r="I5" s="11"/>
      <c r="J5" s="12"/>
    </row>
    <row r="6" spans="1:10" ht="20.399999999999999" customHeight="1" thickBot="1" x14ac:dyDescent="0.3">
      <c r="A6" s="135" t="s">
        <v>4</v>
      </c>
      <c r="B6" s="136"/>
      <c r="C6" s="136"/>
      <c r="D6" s="136"/>
      <c r="E6" s="137"/>
      <c r="F6" s="138" t="s">
        <v>5</v>
      </c>
      <c r="G6" s="139"/>
      <c r="H6" s="140"/>
      <c r="I6" s="13" t="s">
        <v>39</v>
      </c>
    </row>
    <row r="7" spans="1:10" x14ac:dyDescent="0.25">
      <c r="A7" s="141" t="s">
        <v>6</v>
      </c>
      <c r="B7" s="132" t="s">
        <v>7</v>
      </c>
      <c r="C7" s="132" t="s">
        <v>8</v>
      </c>
      <c r="D7" s="132" t="s">
        <v>9</v>
      </c>
      <c r="E7" s="114" t="s">
        <v>10</v>
      </c>
      <c r="F7" s="117" t="s">
        <v>29</v>
      </c>
      <c r="G7" s="148" t="s">
        <v>34</v>
      </c>
      <c r="H7" s="122" t="s">
        <v>10</v>
      </c>
      <c r="I7" s="146" t="s">
        <v>38</v>
      </c>
    </row>
    <row r="8" spans="1:10" x14ac:dyDescent="0.25">
      <c r="A8" s="142"/>
      <c r="B8" s="133"/>
      <c r="C8" s="133"/>
      <c r="D8" s="133"/>
      <c r="E8" s="115"/>
      <c r="F8" s="118"/>
      <c r="G8" s="149"/>
      <c r="H8" s="123"/>
      <c r="I8" s="118"/>
    </row>
    <row r="9" spans="1:10" s="15" customFormat="1" ht="13.8" thickBot="1" x14ac:dyDescent="0.35">
      <c r="A9" s="143"/>
      <c r="B9" s="134"/>
      <c r="C9" s="134"/>
      <c r="D9" s="134"/>
      <c r="E9" s="116"/>
      <c r="F9" s="119"/>
      <c r="G9" s="150"/>
      <c r="H9" s="124"/>
      <c r="I9" s="147"/>
      <c r="J9" s="14"/>
    </row>
    <row r="10" spans="1:10" ht="6" customHeight="1" thickBot="1" x14ac:dyDescent="0.3">
      <c r="A10" s="16"/>
      <c r="B10" s="17"/>
      <c r="C10" s="18"/>
      <c r="D10" s="19"/>
      <c r="E10" s="20"/>
      <c r="F10" s="21"/>
      <c r="G10" s="18"/>
      <c r="H10" s="20"/>
      <c r="I10" s="22"/>
    </row>
    <row r="11" spans="1:10" s="29" customFormat="1" ht="24" customHeight="1" thickBot="1" x14ac:dyDescent="0.35">
      <c r="A11" s="129" t="s">
        <v>27</v>
      </c>
      <c r="B11" s="144"/>
      <c r="C11" s="144"/>
      <c r="D11" s="145"/>
      <c r="E11" s="23">
        <f>SUM(E12:E19)</f>
        <v>0</v>
      </c>
      <c r="F11" s="24">
        <f>SUM(F12:F19)</f>
        <v>0</v>
      </c>
      <c r="G11" s="25">
        <f>SUM(G12:G19)</f>
        <v>0</v>
      </c>
      <c r="H11" s="26">
        <f>SUM(H12:H19)</f>
        <v>0</v>
      </c>
      <c r="I11" s="27" t="str">
        <f>A11</f>
        <v>1. Tööjõukulud kokku  (koos maksudega)</v>
      </c>
      <c r="J11" s="28" t="str">
        <f t="shared" ref="J11:J19" si="0">IF(E11=H11," ","Eelarve ja fin.allikad pole omavahel tasakaalus")</f>
        <v xml:space="preserve"> </v>
      </c>
    </row>
    <row r="12" spans="1:10" s="78" customFormat="1" ht="15" customHeight="1" x14ac:dyDescent="0.3">
      <c r="A12" s="76" t="s">
        <v>11</v>
      </c>
      <c r="B12" s="31"/>
      <c r="C12" s="32"/>
      <c r="D12" s="33"/>
      <c r="E12" s="34">
        <f t="shared" ref="E12:E17" si="1">C12*D12</f>
        <v>0</v>
      </c>
      <c r="F12" s="35"/>
      <c r="G12" s="36"/>
      <c r="H12" s="34">
        <f t="shared" ref="H12:H19" si="2">F12+G12</f>
        <v>0</v>
      </c>
      <c r="I12" s="151"/>
      <c r="J12" s="77" t="str">
        <f t="shared" si="0"/>
        <v xml:space="preserve"> </v>
      </c>
    </row>
    <row r="13" spans="1:10" s="78" customFormat="1" ht="15" customHeight="1" x14ac:dyDescent="0.3">
      <c r="A13" s="79" t="s">
        <v>13</v>
      </c>
      <c r="B13" s="38"/>
      <c r="C13" s="39"/>
      <c r="D13" s="40"/>
      <c r="E13" s="34">
        <f t="shared" si="1"/>
        <v>0</v>
      </c>
      <c r="F13" s="41"/>
      <c r="G13" s="42"/>
      <c r="H13" s="34">
        <f t="shared" si="2"/>
        <v>0</v>
      </c>
      <c r="I13" s="152"/>
      <c r="J13" s="77" t="str">
        <f t="shared" si="0"/>
        <v xml:space="preserve"> </v>
      </c>
    </row>
    <row r="14" spans="1:10" s="78" customFormat="1" ht="15" customHeight="1" x14ac:dyDescent="0.3">
      <c r="A14" s="79" t="s">
        <v>14</v>
      </c>
      <c r="B14" s="38"/>
      <c r="C14" s="39"/>
      <c r="D14" s="40"/>
      <c r="E14" s="34">
        <f t="shared" si="1"/>
        <v>0</v>
      </c>
      <c r="F14" s="41"/>
      <c r="G14" s="42"/>
      <c r="H14" s="34">
        <f t="shared" si="2"/>
        <v>0</v>
      </c>
      <c r="I14" s="152"/>
      <c r="J14" s="77" t="str">
        <f t="shared" si="0"/>
        <v xml:space="preserve"> </v>
      </c>
    </row>
    <row r="15" spans="1:10" s="78" customFormat="1" ht="15" customHeight="1" x14ac:dyDescent="0.3">
      <c r="A15" s="79" t="s">
        <v>15</v>
      </c>
      <c r="B15" s="38"/>
      <c r="C15" s="39"/>
      <c r="D15" s="40"/>
      <c r="E15" s="34">
        <f t="shared" si="1"/>
        <v>0</v>
      </c>
      <c r="F15" s="41"/>
      <c r="G15" s="42"/>
      <c r="H15" s="34">
        <f t="shared" si="2"/>
        <v>0</v>
      </c>
      <c r="I15" s="152"/>
      <c r="J15" s="77" t="str">
        <f t="shared" si="0"/>
        <v xml:space="preserve"> </v>
      </c>
    </row>
    <row r="16" spans="1:10" s="78" customFormat="1" ht="15" customHeight="1" x14ac:dyDescent="0.3">
      <c r="A16" s="79" t="s">
        <v>16</v>
      </c>
      <c r="B16" s="38"/>
      <c r="C16" s="39"/>
      <c r="D16" s="40"/>
      <c r="E16" s="34">
        <f t="shared" si="1"/>
        <v>0</v>
      </c>
      <c r="F16" s="41"/>
      <c r="G16" s="42"/>
      <c r="H16" s="34">
        <f t="shared" si="2"/>
        <v>0</v>
      </c>
      <c r="I16" s="152"/>
      <c r="J16" s="77" t="str">
        <f t="shared" si="0"/>
        <v xml:space="preserve"> </v>
      </c>
    </row>
    <row r="17" spans="1:10" s="78" customFormat="1" ht="15" customHeight="1" x14ac:dyDescent="0.3">
      <c r="A17" s="79" t="s">
        <v>17</v>
      </c>
      <c r="B17" s="38"/>
      <c r="C17" s="39"/>
      <c r="D17" s="40"/>
      <c r="E17" s="34">
        <f t="shared" si="1"/>
        <v>0</v>
      </c>
      <c r="F17" s="41"/>
      <c r="G17" s="42"/>
      <c r="H17" s="34">
        <f t="shared" si="2"/>
        <v>0</v>
      </c>
      <c r="I17" s="152"/>
      <c r="J17" s="77" t="str">
        <f t="shared" si="0"/>
        <v xml:space="preserve"> </v>
      </c>
    </row>
    <row r="18" spans="1:10" s="78" customFormat="1" ht="15" customHeight="1" x14ac:dyDescent="0.3">
      <c r="A18" s="80" t="s">
        <v>32</v>
      </c>
      <c r="B18" s="43" t="s">
        <v>12</v>
      </c>
      <c r="C18" s="44" t="s">
        <v>12</v>
      </c>
      <c r="D18" s="45" t="s">
        <v>12</v>
      </c>
      <c r="E18" s="34">
        <f>SUM(E12:E17)*0.8%</f>
        <v>0</v>
      </c>
      <c r="F18" s="46">
        <f>SUM(F12:F17)*0.8%</f>
        <v>0</v>
      </c>
      <c r="G18" s="47">
        <f>SUM(G12:G17)*0.8%</f>
        <v>0</v>
      </c>
      <c r="H18" s="34">
        <f t="shared" si="2"/>
        <v>0</v>
      </c>
      <c r="I18" s="152"/>
      <c r="J18" s="77" t="str">
        <f t="shared" si="0"/>
        <v xml:space="preserve"> </v>
      </c>
    </row>
    <row r="19" spans="1:10" s="78" customFormat="1" ht="15" customHeight="1" thickBot="1" x14ac:dyDescent="0.35">
      <c r="A19" s="81" t="s">
        <v>41</v>
      </c>
      <c r="B19" s="48" t="s">
        <v>12</v>
      </c>
      <c r="C19" s="49" t="s">
        <v>12</v>
      </c>
      <c r="D19" s="50" t="s">
        <v>12</v>
      </c>
      <c r="E19" s="34">
        <f>SUM(E12:E17)*33%</f>
        <v>0</v>
      </c>
      <c r="F19" s="51">
        <f>SUM(F12:F17)*33%</f>
        <v>0</v>
      </c>
      <c r="G19" s="52">
        <f>SUM(G12:G17)*33%</f>
        <v>0</v>
      </c>
      <c r="H19" s="34">
        <f t="shared" si="2"/>
        <v>0</v>
      </c>
      <c r="I19" s="153"/>
      <c r="J19" s="77" t="str">
        <f t="shared" si="0"/>
        <v xml:space="preserve"> </v>
      </c>
    </row>
    <row r="20" spans="1:10" s="54" customFormat="1" ht="28.5" customHeight="1" thickBot="1" x14ac:dyDescent="0.3">
      <c r="A20" s="129" t="s">
        <v>35</v>
      </c>
      <c r="B20" s="130"/>
      <c r="C20" s="130"/>
      <c r="D20" s="131"/>
      <c r="E20" s="23">
        <f>SUM(E21:E29)</f>
        <v>0</v>
      </c>
      <c r="F20" s="24">
        <f>SUM(F21:F29)</f>
        <v>0</v>
      </c>
      <c r="G20" s="25">
        <f>SUM(G21:G29)</f>
        <v>0</v>
      </c>
      <c r="H20" s="26">
        <f>SUM(H21:H29)</f>
        <v>0</v>
      </c>
      <c r="I20" s="53" t="str">
        <f>A20</f>
        <v>2. Projekti tegevustega otseselt seotud kulud kokku</v>
      </c>
      <c r="J20" s="77" t="str">
        <f t="shared" ref="J20:J29" si="3">IF(E20=H20," ","Eelarve ja fin.allikad pole omavahel tasakaalus")</f>
        <v xml:space="preserve"> </v>
      </c>
    </row>
    <row r="21" spans="1:10" ht="15" customHeight="1" x14ac:dyDescent="0.3">
      <c r="A21" s="30" t="s">
        <v>18</v>
      </c>
      <c r="B21" s="31"/>
      <c r="C21" s="32"/>
      <c r="D21" s="33"/>
      <c r="E21" s="34">
        <f t="shared" ref="E21:E29" si="4">C21*D21</f>
        <v>0</v>
      </c>
      <c r="F21" s="35"/>
      <c r="G21" s="36"/>
      <c r="H21" s="34">
        <f t="shared" ref="H21:H29" si="5">SUM(F21:G21)</f>
        <v>0</v>
      </c>
      <c r="I21" s="162"/>
      <c r="J21" s="28" t="str">
        <f t="shared" si="3"/>
        <v xml:space="preserve"> </v>
      </c>
    </row>
    <row r="22" spans="1:10" ht="15" customHeight="1" x14ac:dyDescent="0.3">
      <c r="A22" s="56" t="s">
        <v>19</v>
      </c>
      <c r="B22" s="57"/>
      <c r="C22" s="58"/>
      <c r="D22" s="55"/>
      <c r="E22" s="34">
        <f t="shared" si="4"/>
        <v>0</v>
      </c>
      <c r="F22" s="35"/>
      <c r="G22" s="36"/>
      <c r="H22" s="34">
        <f t="shared" si="5"/>
        <v>0</v>
      </c>
      <c r="I22" s="163"/>
      <c r="J22" s="28" t="str">
        <f t="shared" si="3"/>
        <v xml:space="preserve"> </v>
      </c>
    </row>
    <row r="23" spans="1:10" ht="15" customHeight="1" x14ac:dyDescent="0.3">
      <c r="A23" s="56" t="s">
        <v>20</v>
      </c>
      <c r="B23" s="57"/>
      <c r="C23" s="58"/>
      <c r="D23" s="55"/>
      <c r="E23" s="34">
        <f t="shared" si="4"/>
        <v>0</v>
      </c>
      <c r="F23" s="35"/>
      <c r="G23" s="36"/>
      <c r="H23" s="34">
        <f t="shared" si="5"/>
        <v>0</v>
      </c>
      <c r="I23" s="163"/>
      <c r="J23" s="28" t="str">
        <f t="shared" si="3"/>
        <v xml:space="preserve"> </v>
      </c>
    </row>
    <row r="24" spans="1:10" ht="15" customHeight="1" x14ac:dyDescent="0.3">
      <c r="A24" s="56"/>
      <c r="B24" s="57"/>
      <c r="C24" s="58"/>
      <c r="D24" s="55"/>
      <c r="E24" s="34">
        <f t="shared" si="4"/>
        <v>0</v>
      </c>
      <c r="F24" s="35"/>
      <c r="G24" s="36"/>
      <c r="H24" s="34">
        <f t="shared" si="5"/>
        <v>0</v>
      </c>
      <c r="I24" s="163"/>
      <c r="J24" s="28" t="str">
        <f t="shared" si="3"/>
        <v xml:space="preserve"> </v>
      </c>
    </row>
    <row r="25" spans="1:10" ht="15" customHeight="1" x14ac:dyDescent="0.3">
      <c r="A25" s="56"/>
      <c r="B25" s="57"/>
      <c r="C25" s="58"/>
      <c r="D25" s="55"/>
      <c r="E25" s="34">
        <f t="shared" si="4"/>
        <v>0</v>
      </c>
      <c r="F25" s="35"/>
      <c r="G25" s="36"/>
      <c r="H25" s="34">
        <f t="shared" si="5"/>
        <v>0</v>
      </c>
      <c r="I25" s="163"/>
      <c r="J25" s="28" t="str">
        <f t="shared" si="3"/>
        <v xml:space="preserve"> </v>
      </c>
    </row>
    <row r="26" spans="1:10" ht="15" customHeight="1" x14ac:dyDescent="0.3">
      <c r="A26" s="56"/>
      <c r="B26" s="57"/>
      <c r="C26" s="58"/>
      <c r="D26" s="55"/>
      <c r="E26" s="34">
        <f t="shared" si="4"/>
        <v>0</v>
      </c>
      <c r="F26" s="35"/>
      <c r="G26" s="36"/>
      <c r="H26" s="34">
        <f t="shared" si="5"/>
        <v>0</v>
      </c>
      <c r="I26" s="163"/>
      <c r="J26" s="28" t="str">
        <f t="shared" si="3"/>
        <v xml:space="preserve"> </v>
      </c>
    </row>
    <row r="27" spans="1:10" ht="15" customHeight="1" x14ac:dyDescent="0.3">
      <c r="A27" s="56"/>
      <c r="B27" s="57"/>
      <c r="C27" s="58"/>
      <c r="D27" s="55"/>
      <c r="E27" s="34">
        <f t="shared" si="4"/>
        <v>0</v>
      </c>
      <c r="F27" s="35"/>
      <c r="G27" s="36"/>
      <c r="H27" s="34">
        <f t="shared" si="5"/>
        <v>0</v>
      </c>
      <c r="I27" s="163"/>
      <c r="J27" s="28" t="str">
        <f t="shared" si="3"/>
        <v xml:space="preserve"> </v>
      </c>
    </row>
    <row r="28" spans="1:10" ht="15" customHeight="1" x14ac:dyDescent="0.3">
      <c r="A28" s="37"/>
      <c r="B28" s="38"/>
      <c r="C28" s="39"/>
      <c r="D28" s="40"/>
      <c r="E28" s="34">
        <f t="shared" si="4"/>
        <v>0</v>
      </c>
      <c r="F28" s="41"/>
      <c r="G28" s="42"/>
      <c r="H28" s="34">
        <f t="shared" si="5"/>
        <v>0</v>
      </c>
      <c r="I28" s="163"/>
      <c r="J28" s="28" t="str">
        <f t="shared" si="3"/>
        <v xml:space="preserve"> </v>
      </c>
    </row>
    <row r="29" spans="1:10" ht="15" customHeight="1" thickBot="1" x14ac:dyDescent="0.35">
      <c r="A29" s="59"/>
      <c r="B29" s="60"/>
      <c r="C29" s="61"/>
      <c r="D29" s="62"/>
      <c r="E29" s="34">
        <f t="shared" si="4"/>
        <v>0</v>
      </c>
      <c r="F29" s="63"/>
      <c r="G29" s="64"/>
      <c r="H29" s="34">
        <f t="shared" si="5"/>
        <v>0</v>
      </c>
      <c r="I29" s="164"/>
      <c r="J29" s="28" t="str">
        <f t="shared" si="3"/>
        <v xml:space="preserve"> </v>
      </c>
    </row>
    <row r="30" spans="1:10" s="66" customFormat="1" ht="27.6" customHeight="1" thickBot="1" x14ac:dyDescent="0.35">
      <c r="A30" s="129" t="s">
        <v>28</v>
      </c>
      <c r="B30" s="144"/>
      <c r="C30" s="144"/>
      <c r="D30" s="145"/>
      <c r="E30" s="23">
        <f>SUM(E31:E39)</f>
        <v>0</v>
      </c>
      <c r="F30" s="24">
        <f>SUM(F31:F39)</f>
        <v>0</v>
      </c>
      <c r="G30" s="25">
        <f>SUM(G31:G39)</f>
        <v>0</v>
      </c>
      <c r="H30" s="26">
        <f>SUM(H31:H39)</f>
        <v>0</v>
      </c>
      <c r="I30" s="65" t="str">
        <f>A30</f>
        <v>3. Muud projekti elluviimiseks vajalikud ostetud teenused, tööd ja väikevahendid kokku</v>
      </c>
      <c r="J30" s="28" t="str">
        <f t="shared" ref="J30:J39" si="6">IF(E30=H30," ","Eelarve ja fin.allikad pole omavahel tasakaalus")</f>
        <v xml:space="preserve"> </v>
      </c>
    </row>
    <row r="31" spans="1:10" ht="15" customHeight="1" x14ac:dyDescent="0.3">
      <c r="A31" s="30" t="s">
        <v>21</v>
      </c>
      <c r="B31" s="31"/>
      <c r="C31" s="32"/>
      <c r="D31" s="33"/>
      <c r="E31" s="34">
        <f t="shared" ref="E31:E39" si="7">C31*D31</f>
        <v>0</v>
      </c>
      <c r="F31" s="35"/>
      <c r="G31" s="36"/>
      <c r="H31" s="34">
        <f t="shared" ref="H31:H38" si="8">SUM(F31:G31)</f>
        <v>0</v>
      </c>
      <c r="I31" s="151"/>
      <c r="J31" s="28" t="str">
        <f t="shared" si="6"/>
        <v xml:space="preserve"> </v>
      </c>
    </row>
    <row r="32" spans="1:10" ht="15" customHeight="1" x14ac:dyDescent="0.3">
      <c r="A32" s="37" t="s">
        <v>22</v>
      </c>
      <c r="B32" s="38"/>
      <c r="C32" s="39"/>
      <c r="D32" s="40"/>
      <c r="E32" s="34">
        <f t="shared" si="7"/>
        <v>0</v>
      </c>
      <c r="F32" s="41"/>
      <c r="G32" s="42"/>
      <c r="H32" s="34">
        <f t="shared" si="8"/>
        <v>0</v>
      </c>
      <c r="I32" s="152"/>
      <c r="J32" s="28" t="str">
        <f t="shared" si="6"/>
        <v xml:space="preserve"> </v>
      </c>
    </row>
    <row r="33" spans="1:10" ht="15" customHeight="1" x14ac:dyDescent="0.3">
      <c r="A33" s="67"/>
      <c r="B33" s="38"/>
      <c r="C33" s="39"/>
      <c r="D33" s="40"/>
      <c r="E33" s="34">
        <f t="shared" si="7"/>
        <v>0</v>
      </c>
      <c r="F33" s="41"/>
      <c r="G33" s="42"/>
      <c r="H33" s="34">
        <f t="shared" si="8"/>
        <v>0</v>
      </c>
      <c r="I33" s="152"/>
      <c r="J33" s="28" t="str">
        <f t="shared" si="6"/>
        <v xml:space="preserve"> </v>
      </c>
    </row>
    <row r="34" spans="1:10" ht="15" customHeight="1" x14ac:dyDescent="0.3">
      <c r="A34" s="37"/>
      <c r="B34" s="38"/>
      <c r="C34" s="39"/>
      <c r="D34" s="40"/>
      <c r="E34" s="34">
        <f t="shared" si="7"/>
        <v>0</v>
      </c>
      <c r="F34" s="41"/>
      <c r="G34" s="42"/>
      <c r="H34" s="34">
        <f t="shared" si="8"/>
        <v>0</v>
      </c>
      <c r="I34" s="152"/>
      <c r="J34" s="28" t="str">
        <f t="shared" si="6"/>
        <v xml:space="preserve"> </v>
      </c>
    </row>
    <row r="35" spans="1:10" ht="15" customHeight="1" x14ac:dyDescent="0.3">
      <c r="A35" s="37"/>
      <c r="B35" s="38"/>
      <c r="C35" s="39"/>
      <c r="D35" s="40"/>
      <c r="E35" s="34">
        <f t="shared" si="7"/>
        <v>0</v>
      </c>
      <c r="F35" s="41"/>
      <c r="G35" s="42"/>
      <c r="H35" s="34">
        <f t="shared" si="8"/>
        <v>0</v>
      </c>
      <c r="I35" s="152"/>
      <c r="J35" s="28" t="str">
        <f t="shared" si="6"/>
        <v xml:space="preserve"> </v>
      </c>
    </row>
    <row r="36" spans="1:10" ht="15" customHeight="1" x14ac:dyDescent="0.3">
      <c r="A36" s="37"/>
      <c r="B36" s="38"/>
      <c r="C36" s="39"/>
      <c r="D36" s="40"/>
      <c r="E36" s="34">
        <f>C36*D36</f>
        <v>0</v>
      </c>
      <c r="F36" s="41"/>
      <c r="G36" s="42"/>
      <c r="H36" s="34">
        <f t="shared" si="8"/>
        <v>0</v>
      </c>
      <c r="I36" s="152"/>
      <c r="J36" s="28" t="str">
        <f t="shared" si="6"/>
        <v xml:space="preserve"> </v>
      </c>
    </row>
    <row r="37" spans="1:10" ht="15" customHeight="1" x14ac:dyDescent="0.3">
      <c r="A37" s="37"/>
      <c r="B37" s="38"/>
      <c r="C37" s="39"/>
      <c r="D37" s="40"/>
      <c r="E37" s="34">
        <f t="shared" si="7"/>
        <v>0</v>
      </c>
      <c r="F37" s="41"/>
      <c r="G37" s="42"/>
      <c r="H37" s="34">
        <f t="shared" si="8"/>
        <v>0</v>
      </c>
      <c r="I37" s="152"/>
      <c r="J37" s="28" t="str">
        <f t="shared" si="6"/>
        <v xml:space="preserve"> </v>
      </c>
    </row>
    <row r="38" spans="1:10" ht="15" customHeight="1" x14ac:dyDescent="0.3">
      <c r="A38" s="37"/>
      <c r="B38" s="38"/>
      <c r="C38" s="39"/>
      <c r="D38" s="40"/>
      <c r="E38" s="34">
        <f t="shared" si="7"/>
        <v>0</v>
      </c>
      <c r="F38" s="41"/>
      <c r="G38" s="42"/>
      <c r="H38" s="34">
        <f t="shared" si="8"/>
        <v>0</v>
      </c>
      <c r="I38" s="152"/>
      <c r="J38" s="28" t="str">
        <f t="shared" si="6"/>
        <v xml:space="preserve"> </v>
      </c>
    </row>
    <row r="39" spans="1:10" ht="15" customHeight="1" thickBot="1" x14ac:dyDescent="0.35">
      <c r="A39" s="59"/>
      <c r="B39" s="60"/>
      <c r="C39" s="61"/>
      <c r="D39" s="62"/>
      <c r="E39" s="34">
        <f t="shared" si="7"/>
        <v>0</v>
      </c>
      <c r="F39" s="63"/>
      <c r="G39" s="64"/>
      <c r="H39" s="34">
        <f>SUM(F39:G39)</f>
        <v>0</v>
      </c>
      <c r="I39" s="153"/>
      <c r="J39" s="28" t="str">
        <f t="shared" si="6"/>
        <v xml:space="preserve"> </v>
      </c>
    </row>
    <row r="40" spans="1:10" s="10" customFormat="1" ht="32.25" customHeight="1" thickBot="1" x14ac:dyDescent="0.35">
      <c r="A40" s="165" t="s">
        <v>36</v>
      </c>
      <c r="B40" s="166"/>
      <c r="C40" s="166"/>
      <c r="D40" s="167"/>
      <c r="E40" s="84">
        <f>F40</f>
        <v>0</v>
      </c>
      <c r="F40" s="68"/>
      <c r="G40" s="25" t="s">
        <v>12</v>
      </c>
      <c r="H40" s="26">
        <f>F40</f>
        <v>0</v>
      </c>
      <c r="I40" s="69" t="s">
        <v>23</v>
      </c>
      <c r="J40" s="28" t="str">
        <f>IF(E40=H40," ","Eelarve ja fin.allikad pole omavahel tasakaalus")</f>
        <v xml:space="preserve"> </v>
      </c>
    </row>
    <row r="41" spans="1:10" s="86" customFormat="1" ht="21.6" customHeight="1" thickBot="1" x14ac:dyDescent="0.35">
      <c r="A41" s="168" t="s">
        <v>30</v>
      </c>
      <c r="B41" s="169"/>
      <c r="C41" s="169"/>
      <c r="D41" s="170"/>
      <c r="E41" s="87" t="s">
        <v>12</v>
      </c>
      <c r="F41" s="88" t="e">
        <f>F40/F42</f>
        <v>#DIV/0!</v>
      </c>
      <c r="G41" s="89" t="s">
        <v>12</v>
      </c>
      <c r="H41" s="87" t="s">
        <v>12</v>
      </c>
      <c r="I41" s="159"/>
      <c r="J41" s="90"/>
    </row>
    <row r="42" spans="1:10" s="10" customFormat="1" ht="33" customHeight="1" thickBot="1" x14ac:dyDescent="0.35">
      <c r="A42" s="171" t="s">
        <v>24</v>
      </c>
      <c r="B42" s="130"/>
      <c r="C42" s="130"/>
      <c r="D42" s="131"/>
      <c r="E42" s="70">
        <f>E40+E30+E20+E11</f>
        <v>0</v>
      </c>
      <c r="F42" s="71">
        <f>F40+F30+F20+F11</f>
        <v>0</v>
      </c>
      <c r="G42" s="72">
        <f>G30+G20+G11</f>
        <v>0</v>
      </c>
      <c r="H42" s="82">
        <f>H40+H30+H20+H11</f>
        <v>0</v>
      </c>
      <c r="I42" s="160"/>
      <c r="J42" s="28" t="str">
        <f>IF(E42=H42," ","Eelarve ja fin.allikad pole omavahel tasakaalus")</f>
        <v xml:space="preserve"> </v>
      </c>
    </row>
    <row r="43" spans="1:10" s="107" customFormat="1" ht="19.95" customHeight="1" thickBot="1" x14ac:dyDescent="0.35">
      <c r="A43" s="157" t="s">
        <v>33</v>
      </c>
      <c r="B43" s="158"/>
      <c r="C43" s="158"/>
      <c r="D43" s="158"/>
      <c r="E43" s="104">
        <v>1</v>
      </c>
      <c r="F43" s="105" t="e">
        <f>F42/E42</f>
        <v>#DIV/0!</v>
      </c>
      <c r="G43" s="105" t="e">
        <f>G42/E42</f>
        <v>#DIV/0!</v>
      </c>
      <c r="H43" s="106" t="e">
        <f>H42/E42</f>
        <v>#DIV/0!</v>
      </c>
      <c r="I43" s="161"/>
      <c r="J43" s="85"/>
    </row>
    <row r="44" spans="1:10" s="92" customFormat="1" ht="12.75" customHeight="1" x14ac:dyDescent="0.2">
      <c r="A44" s="156" t="s">
        <v>25</v>
      </c>
      <c r="B44" s="156"/>
      <c r="C44" s="156"/>
      <c r="D44" s="156"/>
      <c r="E44" s="91"/>
      <c r="F44" s="91"/>
      <c r="G44" s="91"/>
      <c r="I44" s="96"/>
      <c r="J44" s="93"/>
    </row>
    <row r="45" spans="1:10" s="92" customFormat="1" ht="13.2" customHeight="1" x14ac:dyDescent="0.2">
      <c r="A45" s="154" t="s">
        <v>26</v>
      </c>
      <c r="B45" s="154"/>
      <c r="C45" s="154"/>
      <c r="D45" s="154"/>
      <c r="E45" s="94" t="str">
        <f>IF(E42=H42,"JAH"," ")</f>
        <v>JAH</v>
      </c>
      <c r="F45" s="155" t="str">
        <f>IF(E42=H42," ","EI")</f>
        <v xml:space="preserve"> </v>
      </c>
      <c r="G45" s="155"/>
      <c r="H45" s="155"/>
      <c r="I45" s="96"/>
      <c r="J45" s="93"/>
    </row>
    <row r="46" spans="1:10" s="92" customFormat="1" ht="13.2" customHeight="1" x14ac:dyDescent="0.2">
      <c r="A46" s="172" t="s">
        <v>37</v>
      </c>
      <c r="B46" s="172"/>
      <c r="C46" s="172"/>
      <c r="D46" s="172"/>
      <c r="E46" s="94" t="e">
        <f>IF(F43&lt;=95%,"JAH"," ")</f>
        <v>#DIV/0!</v>
      </c>
      <c r="F46" s="155" t="e">
        <f>IF(F43&gt;95%,"EI,  KÜSKi toetus on suurem kui 95% projekti eelarvest"," ")</f>
        <v>#DIV/0!</v>
      </c>
      <c r="G46" s="155"/>
      <c r="H46" s="155"/>
      <c r="I46" s="96"/>
      <c r="J46" s="93"/>
    </row>
    <row r="47" spans="1:10" s="92" customFormat="1" ht="13.2" customHeight="1" x14ac:dyDescent="0.2">
      <c r="A47" s="172" t="s">
        <v>31</v>
      </c>
      <c r="B47" s="172"/>
      <c r="C47" s="172"/>
      <c r="D47" s="172"/>
      <c r="E47" s="94" t="e">
        <f>IF(F41&lt;=15%,"JAH"," ")</f>
        <v>#DIV/0!</v>
      </c>
      <c r="F47" s="175" t="e">
        <f>IF(F41&lt;=15%," ","EI, üld- ja arenduskulud ületavad 15% KÜSKi kogutoetusest")</f>
        <v>#DIV/0!</v>
      </c>
      <c r="G47" s="175"/>
      <c r="H47" s="175"/>
      <c r="I47" s="95"/>
      <c r="J47" s="93"/>
    </row>
    <row r="48" spans="1:10" s="98" customFormat="1" ht="13.2" customHeight="1" x14ac:dyDescent="0.2">
      <c r="A48" s="176" t="s">
        <v>40</v>
      </c>
      <c r="B48" s="176"/>
      <c r="C48" s="176"/>
      <c r="D48" s="176"/>
      <c r="E48" s="176"/>
      <c r="F48" s="176"/>
      <c r="G48" s="176"/>
      <c r="H48" s="176"/>
      <c r="I48" s="95"/>
      <c r="J48" s="97"/>
    </row>
    <row r="49" spans="1:10" s="102" customFormat="1" x14ac:dyDescent="0.25">
      <c r="A49" s="103"/>
      <c r="B49" s="173"/>
      <c r="C49" s="173"/>
      <c r="D49" s="173"/>
      <c r="E49" s="99"/>
      <c r="F49" s="100"/>
      <c r="G49" s="100"/>
      <c r="H49" s="100"/>
      <c r="I49" s="95"/>
      <c r="J49" s="101"/>
    </row>
    <row r="51" spans="1:10" x14ac:dyDescent="0.25">
      <c r="A51" s="174"/>
      <c r="B51" s="174"/>
      <c r="C51" s="174"/>
      <c r="D51" s="174"/>
      <c r="I51" s="73"/>
    </row>
    <row r="52" spans="1:10" x14ac:dyDescent="0.25">
      <c r="I52" s="74"/>
    </row>
    <row r="53" spans="1:10" x14ac:dyDescent="0.25">
      <c r="I53" s="75"/>
    </row>
  </sheetData>
  <sheetProtection password="CA1D" sheet="1" objects="1" scenarios="1"/>
  <mergeCells count="38">
    <mergeCell ref="A46:D46"/>
    <mergeCell ref="B49:D49"/>
    <mergeCell ref="A51:D51"/>
    <mergeCell ref="A47:D47"/>
    <mergeCell ref="F47:H47"/>
    <mergeCell ref="F46:H46"/>
    <mergeCell ref="A48:H48"/>
    <mergeCell ref="I7:I9"/>
    <mergeCell ref="G7:G9"/>
    <mergeCell ref="I12:I19"/>
    <mergeCell ref="A30:D30"/>
    <mergeCell ref="A45:D45"/>
    <mergeCell ref="F45:H45"/>
    <mergeCell ref="I31:I39"/>
    <mergeCell ref="A44:D44"/>
    <mergeCell ref="A43:D43"/>
    <mergeCell ref="I41:I43"/>
    <mergeCell ref="I21:I29"/>
    <mergeCell ref="A40:D40"/>
    <mergeCell ref="A41:D41"/>
    <mergeCell ref="A42:D42"/>
    <mergeCell ref="A20:D20"/>
    <mergeCell ref="C7:C9"/>
    <mergeCell ref="D7:D9"/>
    <mergeCell ref="A6:E6"/>
    <mergeCell ref="F6:H6"/>
    <mergeCell ref="A7:A9"/>
    <mergeCell ref="B7:B9"/>
    <mergeCell ref="A11:D11"/>
    <mergeCell ref="A1:H1"/>
    <mergeCell ref="B2:H2"/>
    <mergeCell ref="B3:H3"/>
    <mergeCell ref="E7:E9"/>
    <mergeCell ref="F7:F9"/>
    <mergeCell ref="G4:H4"/>
    <mergeCell ref="H7:H9"/>
    <mergeCell ref="B4:D4"/>
    <mergeCell ref="E4:F4"/>
  </mergeCells>
  <conditionalFormatting sqref="F40">
    <cfRule type="cellIs" priority="29" stopIfTrue="1" operator="lessThanOrEqual">
      <formula>$F$42*15%</formula>
    </cfRule>
    <cfRule type="cellIs" dxfId="4" priority="30" stopIfTrue="1" operator="greaterThan">
      <formula>$F$42*15%</formula>
    </cfRule>
  </conditionalFormatting>
  <conditionalFormatting sqref="H11 H14:H40">
    <cfRule type="expression" dxfId="3" priority="27" stopIfTrue="1">
      <formula>H11&lt;&gt;E11</formula>
    </cfRule>
  </conditionalFormatting>
  <conditionalFormatting sqref="H12">
    <cfRule type="expression" dxfId="2" priority="26" stopIfTrue="1">
      <formula>H12&lt;&gt;E12</formula>
    </cfRule>
  </conditionalFormatting>
  <conditionalFormatting sqref="H13">
    <cfRule type="expression" dxfId="1" priority="25" stopIfTrue="1">
      <formula>H13&lt;&gt;E13</formula>
    </cfRule>
  </conditionalFormatting>
  <conditionalFormatting sqref="H42">
    <cfRule type="expression" dxfId="0" priority="19" stopIfTrue="1">
      <formula>H42&lt;&gt;E42</formula>
    </cfRule>
  </conditionalFormatting>
  <dataValidations count="1">
    <dataValidation operator="lessThanOrEqual" allowBlank="1" showErrorMessage="1" sqref="F40"/>
  </dataValidations>
  <pageMargins left="0.74803149606299213" right="0.15748031496062992" top="0.78740157480314965" bottom="0.78740157480314965" header="0.51181102362204722" footer="0.31496062992125984"/>
  <pageSetup paperSize="9" scale="60" orientation="landscape" r:id="rId1"/>
  <headerFooter alignWithMargins="0">
    <oddFooter>&amp;L........................................
Taotleja allkirjaõigusliku esindaja allkiri&amp;R&amp;P</oddFooter>
  </headerFooter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Projekti eelarve </vt:lpstr>
      <vt:lpstr>'Projekti eelarve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Sirle</cp:lastModifiedBy>
  <cp:lastPrinted>2017-10-02T09:29:27Z</cp:lastPrinted>
  <dcterms:created xsi:type="dcterms:W3CDTF">2012-10-29T13:25:17Z</dcterms:created>
  <dcterms:modified xsi:type="dcterms:W3CDTF">2017-10-02T09:32:09Z</dcterms:modified>
</cp:coreProperties>
</file>