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Meede 2" sheetId="1" r:id="rId1"/>
  </sheets>
  <definedNames>
    <definedName name="_xlnm.Print_Area" localSheetId="0">'Meede 2'!$A$1:$I$36</definedName>
  </definedNames>
  <calcPr fullCalcOnLoad="1"/>
</workbook>
</file>

<file path=xl/comments1.xml><?xml version="1.0" encoding="utf-8"?>
<comments xmlns="http://schemas.openxmlformats.org/spreadsheetml/2006/main">
  <authors>
    <author>Siiri</author>
    <author>Sirle</author>
    <author>Saima M?nd</author>
  </authors>
  <commentList>
    <comment ref="F9" authorId="0">
      <text>
        <r>
          <rPr>
            <b/>
            <sz val="8"/>
            <rFont val="Tahoma"/>
            <family val="2"/>
          </rPr>
          <t xml:space="preserve">
</t>
        </r>
        <r>
          <rPr>
            <sz val="8"/>
            <rFont val="Tahoma"/>
            <family val="2"/>
          </rPr>
          <t xml:space="preserve">KOP </t>
        </r>
        <r>
          <rPr>
            <sz val="9"/>
            <rFont val="Tahoma"/>
            <family val="2"/>
          </rPr>
          <t xml:space="preserve"> toetus võib olla kuni 90% projekti eelarvest
Maksimaalselt 2000€</t>
        </r>
      </text>
    </comment>
    <comment ref="G9" authorId="0">
      <text>
        <r>
          <rPr>
            <b/>
            <sz val="9"/>
            <rFont val="Tahoma"/>
            <family val="2"/>
          </rPr>
          <t xml:space="preserve">
</t>
        </r>
        <r>
          <rPr>
            <sz val="9"/>
            <rFont val="Tahoma"/>
            <family val="2"/>
          </rPr>
          <t>Omafinantseering peab olema vähemalt 10% projekti eelarvest</t>
        </r>
      </text>
    </comment>
    <comment ref="A26" authorId="1">
      <text>
        <r>
          <rPr>
            <sz val="9"/>
            <rFont val="Tahoma"/>
            <family val="2"/>
          </rPr>
          <t xml:space="preserve">Üldkulud kuni 10% KOP toetuse kogusummast;
üldkulusid, sh side-, sõidukite kütuse-, bürooruumide rendi-, bürootarvete jms kulusid, ei ole vaja eraldi välja tuua, kirjutage siia ainult summa
</t>
        </r>
      </text>
    </comment>
    <comment ref="I19" authorId="2">
      <text>
        <r>
          <rPr>
            <sz val="9"/>
            <rFont val="Tahoma"/>
            <family val="2"/>
          </rPr>
          <t xml:space="preserve"> üle 600 € maksvate tööde, teenuste ja vara soetuse puhul on vaja küsida vähemalt 2 hinnapäringut </t>
        </r>
      </text>
    </comment>
    <comment ref="I12" authorId="2">
      <text>
        <r>
          <rPr>
            <sz val="9"/>
            <rFont val="Tahoma"/>
            <family val="2"/>
          </rPr>
          <t xml:space="preserve">üle 600 € maksvate tööde, teenuste ja vara soetuse puhul on vaja küsida vähemalt 2 hinnapäringut </t>
        </r>
      </text>
    </comment>
  </commentList>
</comments>
</file>

<file path=xl/sharedStrings.xml><?xml version="1.0" encoding="utf-8"?>
<sst xmlns="http://schemas.openxmlformats.org/spreadsheetml/2006/main" count="42" uniqueCount="40">
  <si>
    <t xml:space="preserve">Taotleja: </t>
  </si>
  <si>
    <t>Projekt:</t>
  </si>
  <si>
    <t>Projekti algus:</t>
  </si>
  <si>
    <t>Projekti lõpp:</t>
  </si>
  <si>
    <t>Projekti eelarve (eurodes)</t>
  </si>
  <si>
    <t>Eelarve seletuskiri</t>
  </si>
  <si>
    <t>Kulugrupp</t>
  </si>
  <si>
    <t>Ühik</t>
  </si>
  <si>
    <t>Ühiku-te arv</t>
  </si>
  <si>
    <t>Ühiku hind</t>
  </si>
  <si>
    <t>Kokku</t>
  </si>
  <si>
    <t>x</t>
  </si>
  <si>
    <t>PROJEKTI  EELARVE KOKKU</t>
  </si>
  <si>
    <t>Osatähtsused kogu projekti eelarvest</t>
  </si>
  <si>
    <t>Projekti eelarve ja finantseerimisallikate kontroll:</t>
  </si>
  <si>
    <t>Kas projekti eelarve ja finantseerimisallikad on tasakaalus?</t>
  </si>
  <si>
    <t>maksimum</t>
  </si>
  <si>
    <t>Üldkulude osatähtsus  KOP  toetusest</t>
  </si>
  <si>
    <t>Kas KOP toetus on kuni 90% projekti eelarvest?</t>
  </si>
  <si>
    <t>Kas üldkulud jäävad 10% piiridesse KOP kogutoetusest?</t>
  </si>
  <si>
    <t>Kas KOP toetus jääb programmis lubatud summa piiridesse?</t>
  </si>
  <si>
    <t>Kas omafinantseering on vähemalt 10% projekti eelarvest?</t>
  </si>
  <si>
    <t>Finantseerimisallikad</t>
  </si>
  <si>
    <t>........................................................................................</t>
  </si>
  <si>
    <t xml:space="preserve">KOP toetus 
</t>
  </si>
  <si>
    <r>
      <t xml:space="preserve">EELARVE </t>
    </r>
    <r>
      <rPr>
        <i/>
        <sz val="12"/>
        <rFont val="Arial"/>
        <family val="2"/>
      </rPr>
      <t>(taotleja täidab ainult valgeid ja ristiga tähistamata lahtreid</t>
    </r>
    <r>
      <rPr>
        <i/>
        <sz val="14"/>
        <rFont val="Arial"/>
        <family val="2"/>
      </rPr>
      <t>)</t>
    </r>
  </si>
  <si>
    <t xml:space="preserve"> </t>
  </si>
  <si>
    <t>1. Investeeringute ja soetuste kulud</t>
  </si>
  <si>
    <t>1.1.</t>
  </si>
  <si>
    <t>1.2.</t>
  </si>
  <si>
    <t>2.1.</t>
  </si>
  <si>
    <t>2.2.</t>
  </si>
  <si>
    <t xml:space="preserve">Rahaline omafinant-seering 
</t>
  </si>
  <si>
    <t>Taotleja allkirjaõigusliku esindaja nimi ja allkiri, kuupäev</t>
  </si>
  <si>
    <r>
      <t xml:space="preserve">3. Üldkulud </t>
    </r>
    <r>
      <rPr>
        <sz val="10"/>
        <color indexed="12"/>
        <rFont val="Arial"/>
        <family val="2"/>
      </rPr>
      <t>(kuni 10% KOP toetuse kogusummast)</t>
    </r>
  </si>
  <si>
    <t>2.Investeeringute ja soetuste kasutusele võtmisega otseselt seotud juriidilistelt isikutelt (sh FIE) sisseostetavate teenuste kulud (transpordikulud, ehitusteenuse kulud, seadme paigaldamise kulud jmt)</t>
  </si>
  <si>
    <t>KOP 2016 meede 2: ELUKESKKONNA JA KOGUKONNATEENUSTE ARENDAMINE</t>
  </si>
  <si>
    <t>Esitage kõikide kulude kohta täpne kalkulatsioon ning vajalikkuse põhjendus. Kui on teada tööde-teenuste pakkuja, tooge ta ka nimeliselt kindlasti välja.
TÄITMISEKS KOHUSTUSLIK</t>
  </si>
  <si>
    <r>
      <t>1. Investeeringute ja soetuste kulud;</t>
    </r>
    <r>
      <rPr>
        <sz val="10"/>
        <color indexed="12"/>
        <rFont val="Arial"/>
        <family val="2"/>
      </rPr>
      <t xml:space="preserve"> üle 600 € maksvate tööde ja vara soetuse puhul võetud võrreldavate hinnapäringute põhjendus esitatakse taotlusvormil punktis 8, selliste kulude puhul võib viidata eelarve seletuskirja lahtris taotlusvormi punktile 8, väiksemad kulud tuleb siin lahti kirjutada.</t>
    </r>
  </si>
  <si>
    <t>2016.a kevadise taotlusvooru abikõlblikkuse periood on 01.04.2016-01.02.2017
2016.a sügisese taotlusvooru abikõlblikkuse periood on 01.10.2016-01.08.2017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</si>
</sst>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_ ;[Red]\-#,##0\ "/>
    <numFmt numFmtId="173" formatCode="#,##0.00_ ;[Red]\-#,##0.00\ "/>
    <numFmt numFmtId="174" formatCode="_-* #,##0.00\ [$EUR]_-;\-* #,##0.00\ [$EUR]_-;_-* &quot;-&quot;??\ [$EUR]_-;_-@_-"/>
    <numFmt numFmtId="175" formatCode="dd\.mm\.yyyy;@"/>
    <numFmt numFmtId="176" formatCode="0.000%"/>
    <numFmt numFmtId="177" formatCode="0.0000%"/>
    <numFmt numFmtId="178" formatCode="0.00000%"/>
  </numFmts>
  <fonts count="66">
    <font>
      <sz val="11"/>
      <color theme="1"/>
      <name val="Calibri"/>
      <family val="2"/>
    </font>
    <font>
      <sz val="11"/>
      <color indexed="8"/>
      <name val="Calibri"/>
      <family val="2"/>
    </font>
    <font>
      <sz val="10"/>
      <name val="Arial"/>
      <family val="2"/>
    </font>
    <font>
      <b/>
      <sz val="12"/>
      <name val="Arial"/>
      <family val="2"/>
    </font>
    <font>
      <b/>
      <sz val="10"/>
      <color indexed="10"/>
      <name val="Arial"/>
      <family val="2"/>
    </font>
    <font>
      <b/>
      <sz val="10"/>
      <name val="Arial"/>
      <family val="2"/>
    </font>
    <font>
      <b/>
      <sz val="10"/>
      <color indexed="12"/>
      <name val="Arial"/>
      <family val="2"/>
    </font>
    <font>
      <sz val="10"/>
      <color indexed="12"/>
      <name val="Arial"/>
      <family val="2"/>
    </font>
    <font>
      <sz val="10"/>
      <name val="Arial Narrow"/>
      <family val="2"/>
    </font>
    <font>
      <b/>
      <sz val="11"/>
      <name val="Arial"/>
      <family val="2"/>
    </font>
    <font>
      <sz val="9"/>
      <name val="Arial"/>
      <family val="2"/>
    </font>
    <font>
      <u val="single"/>
      <sz val="10"/>
      <name val="Arial"/>
      <family val="2"/>
    </font>
    <font>
      <b/>
      <sz val="11"/>
      <color indexed="12"/>
      <name val="Arial"/>
      <family val="2"/>
    </font>
    <font>
      <b/>
      <sz val="11"/>
      <color indexed="10"/>
      <name val="Arial"/>
      <family val="2"/>
    </font>
    <font>
      <sz val="8"/>
      <name val="Arial"/>
      <family val="2"/>
    </font>
    <font>
      <b/>
      <sz val="8"/>
      <color indexed="10"/>
      <name val="Arial"/>
      <family val="2"/>
    </font>
    <font>
      <b/>
      <sz val="8"/>
      <name val="Tahoma"/>
      <family val="2"/>
    </font>
    <font>
      <b/>
      <sz val="9"/>
      <name val="Tahoma"/>
      <family val="2"/>
    </font>
    <font>
      <sz val="9"/>
      <name val="Tahoma"/>
      <family val="2"/>
    </font>
    <font>
      <i/>
      <sz val="12"/>
      <name val="Arial"/>
      <family val="2"/>
    </font>
    <font>
      <sz val="11"/>
      <name val="Arial"/>
      <family val="2"/>
    </font>
    <font>
      <sz val="8"/>
      <name val="Tahoma"/>
      <family val="2"/>
    </font>
    <font>
      <b/>
      <sz val="8"/>
      <name val="Arial"/>
      <family val="2"/>
    </font>
    <font>
      <b/>
      <sz val="9"/>
      <color indexed="10"/>
      <name val="Arial"/>
      <family val="2"/>
    </font>
    <font>
      <b/>
      <sz val="16"/>
      <name val="Arial"/>
      <family val="2"/>
    </font>
    <font>
      <sz val="16"/>
      <name val="Arial"/>
      <family val="2"/>
    </font>
    <font>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40"/>
      <name val="Arial"/>
      <family val="2"/>
    </font>
    <font>
      <sz val="10"/>
      <color indexed="40"/>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B0F0"/>
      <name val="Arial"/>
      <family val="2"/>
    </font>
    <font>
      <sz val="10"/>
      <color rgb="FF00B0F0"/>
      <name val="Arial"/>
      <family val="2"/>
    </font>
    <font>
      <sz val="10"/>
      <color rgb="FF00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medium"/>
      <right style="thin"/>
      <top style="medium"/>
      <bottom style="medium"/>
    </border>
    <border>
      <left style="thin"/>
      <right style="thin"/>
      <top style="medium"/>
      <bottom style="medium"/>
    </border>
    <border>
      <left style="thin"/>
      <right style="hair"/>
      <top style="thin"/>
      <bottom style="medium"/>
    </border>
    <border>
      <left style="hair"/>
      <right style="hair"/>
      <top style="thin"/>
      <bottom style="medium"/>
    </border>
    <border>
      <left style="hair"/>
      <right style="medium"/>
      <top style="thin"/>
      <bottom style="medium"/>
    </border>
    <border>
      <left/>
      <right/>
      <top/>
      <bottom style="medium"/>
    </border>
    <border>
      <left style="medium"/>
      <right style="medium"/>
      <top style="medium"/>
      <bottom style="thin"/>
    </border>
    <border>
      <left style="medium"/>
      <right style="medium"/>
      <top style="medium"/>
      <bottom style="medium"/>
    </border>
    <border>
      <left/>
      <right style="thin"/>
      <top style="medium"/>
      <bottom style="medium"/>
    </border>
    <border>
      <left style="medium"/>
      <right style="medium"/>
      <top/>
      <bottom style="thin"/>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style="medium"/>
      <right style="medium"/>
      <top/>
      <bottom style="medium"/>
    </border>
    <border>
      <left style="thin"/>
      <right style="thin"/>
      <top>
        <color indexed="63"/>
      </top>
      <bottom>
        <color indexed="63"/>
      </bottom>
    </border>
    <border>
      <left style="thin"/>
      <right style="thin"/>
      <top/>
      <bottom style="medium"/>
    </border>
    <border>
      <left/>
      <right style="medium"/>
      <top style="thin"/>
      <bottom/>
    </border>
    <border>
      <left/>
      <right style="medium"/>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bottom/>
    </border>
    <border>
      <left style="medium"/>
      <right style="thin"/>
      <top/>
      <bottom style="medium"/>
    </border>
    <border>
      <left style="thin"/>
      <right style="medium"/>
      <top style="thin"/>
      <bottom/>
    </border>
    <border>
      <left style="thin"/>
      <right style="medium"/>
      <top/>
      <bottom/>
    </border>
    <border>
      <left style="thin"/>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8">
    <xf numFmtId="0" fontId="0" fillId="0" borderId="0" xfId="0" applyFont="1" applyAlignment="1">
      <alignment/>
    </xf>
    <xf numFmtId="0" fontId="4" fillId="0" borderId="0" xfId="55" applyFont="1" applyProtection="1">
      <alignment/>
      <protection hidden="1"/>
    </xf>
    <xf numFmtId="0" fontId="2" fillId="0" borderId="0" xfId="55">
      <alignment/>
      <protection/>
    </xf>
    <xf numFmtId="0" fontId="2" fillId="0" borderId="0" xfId="55" applyFill="1" applyAlignment="1">
      <alignment/>
      <protection/>
    </xf>
    <xf numFmtId="0" fontId="2" fillId="0" borderId="0" xfId="55" applyFont="1" applyFill="1" applyBorder="1" applyAlignment="1">
      <alignment vertical="center"/>
      <protection/>
    </xf>
    <xf numFmtId="0" fontId="2" fillId="0" borderId="0" xfId="55" applyAlignment="1">
      <alignment vertical="center"/>
      <protection/>
    </xf>
    <xf numFmtId="0" fontId="2" fillId="0" borderId="0" xfId="55" applyFill="1" applyAlignment="1">
      <alignment vertical="center"/>
      <protection/>
    </xf>
    <xf numFmtId="0" fontId="4" fillId="0" borderId="0" xfId="55" applyFont="1" applyAlignment="1" applyProtection="1">
      <alignment vertical="center"/>
      <protection hidden="1"/>
    </xf>
    <xf numFmtId="0" fontId="4" fillId="0" borderId="0" xfId="55" applyFont="1" applyAlignment="1" applyProtection="1">
      <alignment horizontal="center" vertical="top" wrapText="1"/>
      <protection hidden="1"/>
    </xf>
    <xf numFmtId="0" fontId="2" fillId="0" borderId="0" xfId="55" applyAlignment="1">
      <alignment horizontal="center" vertical="top" wrapText="1"/>
      <protection/>
    </xf>
    <xf numFmtId="0" fontId="4" fillId="0" borderId="0" xfId="55" applyFont="1" applyAlignment="1" applyProtection="1">
      <alignment horizontal="left" vertical="center" indent="1"/>
      <protection hidden="1"/>
    </xf>
    <xf numFmtId="0" fontId="8" fillId="0" borderId="10" xfId="55" applyFont="1" applyBorder="1" applyAlignment="1" applyProtection="1">
      <alignment vertical="center" shrinkToFit="1"/>
      <protection locked="0"/>
    </xf>
    <xf numFmtId="0" fontId="8" fillId="0" borderId="11" xfId="55" applyFont="1" applyBorder="1" applyAlignment="1" applyProtection="1">
      <alignment horizontal="center" shrinkToFit="1"/>
      <protection locked="0"/>
    </xf>
    <xf numFmtId="172" fontId="2" fillId="0" borderId="11" xfId="55" applyNumberFormat="1" applyBorder="1" applyAlignment="1" applyProtection="1">
      <alignment horizontal="center" shrinkToFit="1"/>
      <protection locked="0"/>
    </xf>
    <xf numFmtId="173" fontId="2" fillId="0" borderId="12" xfId="55" applyNumberFormat="1" applyBorder="1" applyAlignment="1" applyProtection="1">
      <alignment horizontal="center" shrinkToFit="1"/>
      <protection locked="0"/>
    </xf>
    <xf numFmtId="173" fontId="2" fillId="0" borderId="13" xfId="55" applyNumberFormat="1" applyBorder="1" applyAlignment="1" applyProtection="1">
      <alignment horizontal="center" shrinkToFit="1"/>
      <protection locked="0"/>
    </xf>
    <xf numFmtId="173" fontId="2" fillId="0" borderId="14" xfId="55" applyNumberFormat="1" applyBorder="1" applyAlignment="1" applyProtection="1">
      <alignment horizontal="center" shrinkToFit="1"/>
      <protection locked="0"/>
    </xf>
    <xf numFmtId="0" fontId="8" fillId="0" borderId="15" xfId="55" applyFont="1" applyBorder="1" applyAlignment="1" applyProtection="1">
      <alignment vertical="center" shrinkToFit="1"/>
      <protection locked="0"/>
    </xf>
    <xf numFmtId="0" fontId="8" fillId="0" borderId="16" xfId="55" applyFont="1" applyBorder="1" applyAlignment="1" applyProtection="1">
      <alignment horizontal="center" shrinkToFit="1"/>
      <protection locked="0"/>
    </xf>
    <xf numFmtId="172" fontId="2" fillId="0" borderId="16" xfId="55" applyNumberFormat="1" applyBorder="1" applyAlignment="1" applyProtection="1">
      <alignment horizontal="center" shrinkToFit="1"/>
      <protection locked="0"/>
    </xf>
    <xf numFmtId="173" fontId="2" fillId="0" borderId="17" xfId="55" applyNumberFormat="1" applyBorder="1" applyAlignment="1" applyProtection="1">
      <alignment horizontal="center" shrinkToFit="1"/>
      <protection locked="0"/>
    </xf>
    <xf numFmtId="173" fontId="2" fillId="0" borderId="15" xfId="55" applyNumberFormat="1" applyBorder="1" applyAlignment="1" applyProtection="1">
      <alignment horizontal="center" shrinkToFit="1"/>
      <protection locked="0"/>
    </xf>
    <xf numFmtId="173" fontId="2" fillId="0" borderId="16" xfId="55" applyNumberFormat="1" applyBorder="1" applyAlignment="1" applyProtection="1">
      <alignment horizontal="center" shrinkToFit="1"/>
      <protection locked="0"/>
    </xf>
    <xf numFmtId="0" fontId="7" fillId="0" borderId="0" xfId="55" applyFont="1" applyAlignment="1">
      <alignment vertical="center"/>
      <protection/>
    </xf>
    <xf numFmtId="173" fontId="2" fillId="0" borderId="18" xfId="55" applyNumberFormat="1" applyBorder="1" applyAlignment="1" applyProtection="1">
      <alignment horizontal="center" shrinkToFit="1"/>
      <protection locked="0"/>
    </xf>
    <xf numFmtId="0" fontId="8" fillId="0" borderId="13" xfId="55" applyFont="1" applyBorder="1" applyAlignment="1" applyProtection="1">
      <alignment vertical="center" shrinkToFit="1"/>
      <protection locked="0"/>
    </xf>
    <xf numFmtId="0" fontId="8" fillId="0" borderId="14" xfId="55" applyFont="1" applyBorder="1" applyAlignment="1" applyProtection="1">
      <alignment horizontal="center" shrinkToFit="1"/>
      <protection locked="0"/>
    </xf>
    <xf numFmtId="172" fontId="2" fillId="0" borderId="14" xfId="55" applyNumberFormat="1" applyBorder="1" applyAlignment="1" applyProtection="1">
      <alignment horizontal="center" shrinkToFit="1"/>
      <protection locked="0"/>
    </xf>
    <xf numFmtId="0" fontId="8" fillId="0" borderId="19" xfId="55" applyFont="1" applyBorder="1" applyAlignment="1" applyProtection="1">
      <alignment vertical="center" shrinkToFit="1"/>
      <protection locked="0"/>
    </xf>
    <xf numFmtId="0" fontId="8" fillId="0" borderId="20" xfId="55" applyFont="1" applyBorder="1" applyAlignment="1" applyProtection="1">
      <alignment horizontal="center" shrinkToFit="1"/>
      <protection locked="0"/>
    </xf>
    <xf numFmtId="172" fontId="2" fillId="0" borderId="20" xfId="55" applyNumberFormat="1" applyBorder="1" applyAlignment="1" applyProtection="1">
      <alignment horizontal="center" shrinkToFit="1"/>
      <protection locked="0"/>
    </xf>
    <xf numFmtId="173" fontId="2" fillId="0" borderId="21" xfId="55" applyNumberFormat="1" applyBorder="1" applyAlignment="1" applyProtection="1">
      <alignment horizontal="center" shrinkToFit="1"/>
      <protection locked="0"/>
    </xf>
    <xf numFmtId="173" fontId="2" fillId="0" borderId="22" xfId="55" applyNumberFormat="1" applyBorder="1" applyAlignment="1" applyProtection="1">
      <alignment horizontal="center" shrinkToFit="1"/>
      <protection locked="0"/>
    </xf>
    <xf numFmtId="173" fontId="2" fillId="0" borderId="23" xfId="55" applyNumberFormat="1" applyBorder="1" applyAlignment="1" applyProtection="1">
      <alignment horizontal="center" shrinkToFit="1"/>
      <protection locked="0"/>
    </xf>
    <xf numFmtId="0" fontId="7" fillId="0" borderId="0" xfId="55" applyFont="1" applyAlignment="1">
      <alignment vertical="center" wrapText="1"/>
      <protection/>
    </xf>
    <xf numFmtId="173" fontId="2" fillId="0" borderId="24" xfId="55" applyNumberFormat="1" applyFont="1" applyFill="1" applyBorder="1" applyAlignment="1" applyProtection="1">
      <alignment horizontal="center" vertical="center" shrinkToFit="1"/>
      <protection locked="0"/>
    </xf>
    <xf numFmtId="0" fontId="2" fillId="0" borderId="0" xfId="55" applyProtection="1">
      <alignment/>
      <protection hidden="1"/>
    </xf>
    <xf numFmtId="0" fontId="2" fillId="0" borderId="0" xfId="55" applyAlignment="1" applyProtection="1">
      <alignment horizontal="center"/>
      <protection hidden="1"/>
    </xf>
    <xf numFmtId="0" fontId="12" fillId="0" borderId="0" xfId="55" applyFont="1" applyAlignment="1" applyProtection="1">
      <alignment horizontal="center"/>
      <protection hidden="1"/>
    </xf>
    <xf numFmtId="0" fontId="2" fillId="0" borderId="0" xfId="55" applyFont="1" applyFill="1" applyBorder="1" applyAlignment="1">
      <alignment vertical="top" wrapText="1"/>
      <protection/>
    </xf>
    <xf numFmtId="0" fontId="15" fillId="0" borderId="0" xfId="55" applyFont="1" applyFill="1" applyAlignment="1" applyProtection="1">
      <alignment shrinkToFit="1"/>
      <protection hidden="1"/>
    </xf>
    <xf numFmtId="0" fontId="14" fillId="0" borderId="0" xfId="55" applyFont="1" applyFill="1" applyAlignment="1" applyProtection="1">
      <alignment/>
      <protection hidden="1"/>
    </xf>
    <xf numFmtId="0" fontId="2" fillId="0" borderId="0" xfId="55" applyFill="1" applyAlignment="1" applyProtection="1">
      <alignment/>
      <protection hidden="1"/>
    </xf>
    <xf numFmtId="10" fontId="0" fillId="0" borderId="24" xfId="59" applyNumberFormat="1" applyFont="1" applyBorder="1" applyAlignment="1">
      <alignment horizontal="center" vertical="center" shrinkToFit="1"/>
    </xf>
    <xf numFmtId="173" fontId="2" fillId="0" borderId="25" xfId="55" applyNumberFormat="1" applyBorder="1" applyAlignment="1">
      <alignment horizontal="center" vertical="center" shrinkToFit="1"/>
      <protection/>
    </xf>
    <xf numFmtId="10" fontId="0" fillId="0" borderId="26" xfId="59" applyNumberFormat="1" applyFont="1" applyFill="1" applyBorder="1" applyAlignment="1">
      <alignment horizontal="center" vertical="center" shrinkToFit="1"/>
    </xf>
    <xf numFmtId="10" fontId="10" fillId="0" borderId="27" xfId="59" applyNumberFormat="1" applyFont="1" applyFill="1" applyBorder="1" applyAlignment="1">
      <alignment horizontal="center" vertical="center" shrinkToFit="1"/>
    </xf>
    <xf numFmtId="10" fontId="10" fillId="0" borderId="28" xfId="59" applyNumberFormat="1" applyFont="1" applyFill="1" applyBorder="1" applyAlignment="1">
      <alignment horizontal="center" vertical="center" shrinkToFit="1"/>
    </xf>
    <xf numFmtId="0" fontId="2" fillId="0" borderId="0" xfId="55" applyAlignment="1" applyProtection="1">
      <alignment/>
      <protection hidden="1"/>
    </xf>
    <xf numFmtId="0" fontId="2" fillId="0" borderId="0" xfId="55" applyFont="1" applyAlignment="1" applyProtection="1">
      <alignment horizontal="center"/>
      <protection hidden="1"/>
    </xf>
    <xf numFmtId="0" fontId="22" fillId="0" borderId="0" xfId="55" applyFont="1" applyAlignment="1" applyProtection="1">
      <alignment horizontal="right"/>
      <protection hidden="1"/>
    </xf>
    <xf numFmtId="0" fontId="2" fillId="0" borderId="0" xfId="55" applyFont="1" applyFill="1" applyBorder="1" applyAlignment="1" applyProtection="1">
      <alignment vertical="top" wrapText="1"/>
      <protection locked="0"/>
    </xf>
    <xf numFmtId="0" fontId="23" fillId="0" borderId="0" xfId="55" applyFont="1" applyAlignment="1" applyProtection="1">
      <alignment horizontal="left"/>
      <protection hidden="1"/>
    </xf>
    <xf numFmtId="0" fontId="23" fillId="0" borderId="0" xfId="55" applyFont="1" applyBorder="1" applyAlignment="1" applyProtection="1">
      <alignment horizontal="left"/>
      <protection hidden="1"/>
    </xf>
    <xf numFmtId="0" fontId="62" fillId="0" borderId="0" xfId="55" applyFont="1" applyAlignment="1" applyProtection="1">
      <alignment vertical="top"/>
      <protection hidden="1"/>
    </xf>
    <xf numFmtId="0" fontId="62" fillId="0" borderId="0" xfId="55" applyFont="1" applyBorder="1" applyAlignment="1" applyProtection="1">
      <alignment vertical="top"/>
      <protection hidden="1"/>
    </xf>
    <xf numFmtId="0" fontId="13" fillId="0" borderId="0" xfId="55" applyFont="1" applyAlignment="1" applyProtection="1">
      <alignment horizontal="left"/>
      <protection hidden="1"/>
    </xf>
    <xf numFmtId="0" fontId="13" fillId="0" borderId="0" xfId="55" applyFont="1" applyAlignment="1" applyProtection="1">
      <alignment/>
      <protection hidden="1"/>
    </xf>
    <xf numFmtId="0" fontId="63" fillId="0" borderId="0" xfId="55" applyFont="1" applyAlignment="1" applyProtection="1">
      <alignment vertical="top"/>
      <protection hidden="1"/>
    </xf>
    <xf numFmtId="0" fontId="4" fillId="0" borderId="0" xfId="55" applyFont="1" applyAlignment="1" applyProtection="1">
      <alignment horizontal="left"/>
      <protection hidden="1"/>
    </xf>
    <xf numFmtId="0" fontId="24" fillId="0" borderId="0" xfId="55" applyFont="1" applyAlignment="1">
      <alignment/>
      <protection/>
    </xf>
    <xf numFmtId="0" fontId="25" fillId="0" borderId="0" xfId="55" applyFont="1">
      <alignment/>
      <protection/>
    </xf>
    <xf numFmtId="14" fontId="8" fillId="0" borderId="13" xfId="55" applyNumberFormat="1" applyFont="1" applyBorder="1" applyAlignment="1" applyProtection="1">
      <alignment vertical="center" shrinkToFit="1"/>
      <protection locked="0"/>
    </xf>
    <xf numFmtId="0" fontId="24" fillId="0" borderId="0" xfId="55" applyFont="1" applyBorder="1" applyAlignment="1">
      <alignment/>
      <protection/>
    </xf>
    <xf numFmtId="0" fontId="4" fillId="0" borderId="0" xfId="55" applyFont="1" applyBorder="1" applyProtection="1">
      <alignment/>
      <protection hidden="1"/>
    </xf>
    <xf numFmtId="0" fontId="24" fillId="0" borderId="29" xfId="55" applyFont="1" applyBorder="1" applyAlignment="1">
      <alignment horizontal="right"/>
      <protection/>
    </xf>
    <xf numFmtId="0" fontId="25" fillId="0" borderId="0" xfId="55" applyFont="1" applyBorder="1">
      <alignment/>
      <protection/>
    </xf>
    <xf numFmtId="173" fontId="6" fillId="0" borderId="0" xfId="55" applyNumberFormat="1" applyFont="1" applyFill="1" applyBorder="1" applyAlignment="1">
      <alignment vertical="center" shrinkToFit="1"/>
      <protection/>
    </xf>
    <xf numFmtId="0" fontId="20" fillId="0" borderId="0" xfId="55" applyFont="1" applyAlignment="1">
      <alignment horizontal="left"/>
      <protection/>
    </xf>
    <xf numFmtId="0" fontId="2" fillId="0" borderId="0" xfId="55" applyAlignment="1" applyProtection="1">
      <alignment horizontal="left"/>
      <protection locked="0"/>
    </xf>
    <xf numFmtId="0" fontId="3" fillId="16" borderId="10" xfId="55" applyFont="1" applyFill="1" applyBorder="1" applyAlignment="1">
      <alignment horizontal="right" indent="3"/>
      <protection/>
    </xf>
    <xf numFmtId="0" fontId="3" fillId="16" borderId="15" xfId="55" applyFont="1" applyFill="1" applyBorder="1" applyAlignment="1">
      <alignment horizontal="right" indent="3"/>
      <protection/>
    </xf>
    <xf numFmtId="0" fontId="3" fillId="16" borderId="19" xfId="55" applyFont="1" applyFill="1" applyBorder="1" applyAlignment="1">
      <alignment horizontal="right" indent="3"/>
      <protection/>
    </xf>
    <xf numFmtId="0" fontId="5" fillId="16" borderId="30" xfId="55" applyFont="1" applyFill="1" applyBorder="1" applyAlignment="1">
      <alignment horizontal="center" vertical="center"/>
      <protection/>
    </xf>
    <xf numFmtId="173" fontId="6" fillId="16" borderId="31" xfId="55" applyNumberFormat="1" applyFont="1" applyFill="1" applyBorder="1" applyAlignment="1">
      <alignment horizontal="center" vertical="center" shrinkToFit="1"/>
      <protection/>
    </xf>
    <xf numFmtId="173" fontId="7" fillId="16" borderId="24" xfId="55" applyNumberFormat="1" applyFont="1" applyFill="1" applyBorder="1" applyAlignment="1">
      <alignment horizontal="center" vertical="center" shrinkToFit="1"/>
      <protection/>
    </xf>
    <xf numFmtId="173" fontId="7" fillId="16" borderId="25" xfId="55" applyNumberFormat="1" applyFont="1" applyFill="1" applyBorder="1" applyAlignment="1">
      <alignment horizontal="center" vertical="center" shrinkToFit="1"/>
      <protection/>
    </xf>
    <xf numFmtId="173" fontId="6" fillId="16" borderId="31" xfId="55" applyNumberFormat="1" applyFont="1" applyFill="1" applyBorder="1" applyAlignment="1">
      <alignment horizontal="center" vertical="center" shrinkToFit="1"/>
      <protection/>
    </xf>
    <xf numFmtId="173" fontId="6" fillId="16" borderId="31" xfId="55" applyNumberFormat="1" applyFont="1" applyFill="1" applyBorder="1" applyAlignment="1">
      <alignment horizontal="left" vertical="center" wrapText="1" shrinkToFit="1"/>
      <protection/>
    </xf>
    <xf numFmtId="173" fontId="6" fillId="16" borderId="31" xfId="55" applyNumberFormat="1" applyFont="1" applyFill="1" applyBorder="1" applyAlignment="1">
      <alignment vertical="center" wrapText="1"/>
      <protection/>
    </xf>
    <xf numFmtId="173" fontId="9" fillId="16" borderId="31" xfId="55" applyNumberFormat="1" applyFont="1" applyFill="1" applyBorder="1" applyAlignment="1">
      <alignment horizontal="center" vertical="center" shrinkToFit="1"/>
      <protection/>
    </xf>
    <xf numFmtId="173" fontId="9" fillId="16" borderId="24" xfId="55" applyNumberFormat="1" applyFont="1" applyFill="1" applyBorder="1" applyAlignment="1">
      <alignment horizontal="center" vertical="center" shrinkToFit="1"/>
      <protection/>
    </xf>
    <xf numFmtId="173" fontId="9" fillId="16" borderId="32" xfId="55" applyNumberFormat="1" applyFont="1" applyFill="1" applyBorder="1" applyAlignment="1">
      <alignment horizontal="center" vertical="center" shrinkToFit="1"/>
      <protection/>
    </xf>
    <xf numFmtId="173" fontId="5" fillId="16" borderId="31" xfId="55" applyNumberFormat="1" applyFont="1" applyFill="1" applyBorder="1" applyAlignment="1">
      <alignment horizontal="center" vertical="center" shrinkToFit="1"/>
      <protection/>
    </xf>
    <xf numFmtId="173" fontId="2" fillId="16" borderId="33" xfId="55" applyNumberFormat="1" applyFill="1" applyBorder="1" applyAlignment="1">
      <alignment horizontal="center" shrinkToFit="1"/>
      <protection/>
    </xf>
    <xf numFmtId="173" fontId="2" fillId="16" borderId="34" xfId="55" applyNumberFormat="1" applyFill="1" applyBorder="1" applyAlignment="1">
      <alignment horizontal="center" vertical="center" shrinkToFit="1"/>
      <protection/>
    </xf>
    <xf numFmtId="174" fontId="22" fillId="0" borderId="0" xfId="55" applyNumberFormat="1" applyFont="1" applyAlignment="1" applyProtection="1">
      <alignment horizontal="center"/>
      <protection hidden="1"/>
    </xf>
    <xf numFmtId="0" fontId="14" fillId="0" borderId="0" xfId="55" applyFont="1" applyAlignment="1" applyProtection="1">
      <alignment horizontal="left" vertical="center" shrinkToFit="1"/>
      <protection hidden="1"/>
    </xf>
    <xf numFmtId="0" fontId="2" fillId="0" borderId="0" xfId="55" applyAlignment="1" applyProtection="1">
      <alignment horizontal="left" indent="1" shrinkToFit="1"/>
      <protection hidden="1"/>
    </xf>
    <xf numFmtId="0" fontId="2" fillId="0" borderId="0" xfId="55" applyFont="1" applyAlignment="1" applyProtection="1">
      <alignment horizontal="left" indent="1" shrinkToFit="1"/>
      <protection hidden="1"/>
    </xf>
    <xf numFmtId="0" fontId="5" fillId="16" borderId="35" xfId="55" applyFont="1" applyFill="1" applyBorder="1" applyAlignment="1">
      <alignment horizontal="left" vertical="center" indent="1"/>
      <protection/>
    </xf>
    <xf numFmtId="0" fontId="2" fillId="16" borderId="36" xfId="55" applyFill="1" applyBorder="1" applyAlignment="1">
      <alignment horizontal="left" vertical="center" indent="1"/>
      <protection/>
    </xf>
    <xf numFmtId="0" fontId="2" fillId="16" borderId="37" xfId="55" applyFill="1" applyBorder="1" applyAlignment="1">
      <alignment horizontal="left" vertical="center" indent="1"/>
      <protection/>
    </xf>
    <xf numFmtId="0" fontId="11" fillId="0" borderId="0" xfId="55" applyFont="1" applyAlignment="1" applyProtection="1">
      <alignment/>
      <protection hidden="1"/>
    </xf>
    <xf numFmtId="0" fontId="2" fillId="0" borderId="19" xfId="55" applyFont="1" applyFill="1" applyBorder="1" applyAlignment="1">
      <alignment horizontal="right" vertical="center" indent="1"/>
      <protection/>
    </xf>
    <xf numFmtId="0" fontId="2" fillId="0" borderId="20" xfId="55" applyFill="1" applyBorder="1" applyAlignment="1">
      <alignment horizontal="right" vertical="center" indent="1"/>
      <protection/>
    </xf>
    <xf numFmtId="0" fontId="6" fillId="16" borderId="35" xfId="55" applyFont="1" applyFill="1" applyBorder="1" applyAlignment="1">
      <alignment horizontal="left" vertical="center" wrapText="1" indent="1"/>
      <protection/>
    </xf>
    <xf numFmtId="0" fontId="64" fillId="0" borderId="34" xfId="55" applyFont="1" applyBorder="1" applyAlignment="1" applyProtection="1">
      <alignment horizontal="left" vertical="top" wrapText="1" shrinkToFit="1"/>
      <protection locked="0"/>
    </xf>
    <xf numFmtId="0" fontId="2" fillId="0" borderId="38" xfId="55" applyBorder="1" applyAlignment="1" applyProtection="1">
      <alignment vertical="top" wrapText="1" shrinkToFit="1"/>
      <protection locked="0"/>
    </xf>
    <xf numFmtId="0" fontId="2" fillId="0" borderId="39" xfId="55" applyBorder="1" applyAlignment="1" applyProtection="1">
      <alignment vertical="top" wrapText="1" shrinkToFit="1"/>
      <protection locked="0"/>
    </xf>
    <xf numFmtId="0" fontId="2" fillId="16" borderId="36" xfId="55" applyFill="1" applyBorder="1" applyAlignment="1">
      <alignment horizontal="left" vertical="center" wrapText="1" indent="1"/>
      <protection/>
    </xf>
    <xf numFmtId="0" fontId="2" fillId="16" borderId="37" xfId="55" applyFill="1" applyBorder="1" applyAlignment="1">
      <alignment horizontal="left" vertical="center" wrapText="1" indent="1"/>
      <protection/>
    </xf>
    <xf numFmtId="173" fontId="2" fillId="0" borderId="34" xfId="55" applyNumberFormat="1" applyFont="1" applyFill="1" applyBorder="1" applyAlignment="1" applyProtection="1">
      <alignment vertical="top" wrapText="1" shrinkToFit="1"/>
      <protection locked="0"/>
    </xf>
    <xf numFmtId="173" fontId="2" fillId="0" borderId="38" xfId="55" applyNumberFormat="1" applyFont="1" applyFill="1" applyBorder="1" applyAlignment="1" applyProtection="1">
      <alignment vertical="top" wrapText="1" shrinkToFit="1"/>
      <protection locked="0"/>
    </xf>
    <xf numFmtId="173" fontId="2" fillId="0" borderId="39" xfId="55" applyNumberFormat="1" applyFont="1" applyFill="1" applyBorder="1" applyAlignment="1" applyProtection="1">
      <alignment vertical="top" wrapText="1" shrinkToFit="1"/>
      <protection locked="0"/>
    </xf>
    <xf numFmtId="0" fontId="6" fillId="16" borderId="35" xfId="55" applyFont="1" applyFill="1" applyBorder="1" applyAlignment="1">
      <alignment horizontal="left" vertical="center" wrapText="1" indent="1"/>
      <protection/>
    </xf>
    <xf numFmtId="0" fontId="6" fillId="16" borderId="36" xfId="55" applyFont="1" applyFill="1" applyBorder="1" applyAlignment="1">
      <alignment horizontal="left" vertical="center" wrapText="1" indent="1"/>
      <protection/>
    </xf>
    <xf numFmtId="0" fontId="6" fillId="16" borderId="37" xfId="55" applyFont="1" applyFill="1" applyBorder="1" applyAlignment="1">
      <alignment horizontal="left" vertical="center" wrapText="1" indent="1"/>
      <protection/>
    </xf>
    <xf numFmtId="0" fontId="2" fillId="0" borderId="35" xfId="55" applyFont="1" applyBorder="1" applyAlignment="1">
      <alignment horizontal="right" vertical="center" wrapText="1" indent="1"/>
      <protection/>
    </xf>
    <xf numFmtId="0" fontId="2" fillId="0" borderId="36" xfId="55" applyFont="1" applyBorder="1" applyAlignment="1">
      <alignment horizontal="right" vertical="center" wrapText="1" indent="1"/>
      <protection/>
    </xf>
    <xf numFmtId="0" fontId="2" fillId="0" borderId="37" xfId="55" applyFont="1" applyBorder="1" applyAlignment="1">
      <alignment horizontal="right" vertical="center" wrapText="1" indent="1"/>
      <protection/>
    </xf>
    <xf numFmtId="0" fontId="5" fillId="16" borderId="23" xfId="55" applyFont="1" applyFill="1" applyBorder="1" applyAlignment="1">
      <alignment horizontal="center" vertical="center" wrapText="1"/>
      <protection/>
    </xf>
    <xf numFmtId="0" fontId="5" fillId="16" borderId="40" xfId="55" applyFont="1" applyFill="1" applyBorder="1" applyAlignment="1">
      <alignment horizontal="center" vertical="center" wrapText="1"/>
      <protection/>
    </xf>
    <xf numFmtId="0" fontId="5" fillId="16" borderId="41" xfId="55" applyFont="1" applyFill="1" applyBorder="1" applyAlignment="1">
      <alignment horizontal="center" vertical="center" wrapText="1"/>
      <protection/>
    </xf>
    <xf numFmtId="0" fontId="5" fillId="16" borderId="10" xfId="55" applyFont="1" applyFill="1" applyBorder="1" applyAlignment="1">
      <alignment horizontal="left" vertical="center" indent="1"/>
      <protection/>
    </xf>
    <xf numFmtId="0" fontId="5" fillId="16" borderId="11" xfId="55" applyFont="1" applyFill="1" applyBorder="1" applyAlignment="1">
      <alignment horizontal="left" vertical="center" indent="1"/>
      <protection/>
    </xf>
    <xf numFmtId="0" fontId="5" fillId="16" borderId="12" xfId="55" applyFont="1" applyFill="1" applyBorder="1" applyAlignment="1">
      <alignment horizontal="left" vertical="center" indent="1"/>
      <protection/>
    </xf>
    <xf numFmtId="0" fontId="5" fillId="16" borderId="10" xfId="55" applyFont="1" applyFill="1" applyBorder="1" applyAlignment="1">
      <alignment horizontal="left" vertical="center" indent="2"/>
      <protection/>
    </xf>
    <xf numFmtId="0" fontId="5" fillId="16" borderId="11" xfId="55" applyFont="1" applyFill="1" applyBorder="1" applyAlignment="1">
      <alignment horizontal="left" vertical="center" indent="2"/>
      <protection/>
    </xf>
    <xf numFmtId="0" fontId="2" fillId="16" borderId="12" xfId="55" applyFill="1" applyBorder="1" applyAlignment="1">
      <alignment horizontal="left" indent="2"/>
      <protection/>
    </xf>
    <xf numFmtId="0" fontId="5" fillId="16" borderId="15" xfId="55" applyFont="1" applyFill="1" applyBorder="1" applyAlignment="1">
      <alignment horizontal="left" vertical="center" wrapText="1" indent="1"/>
      <protection/>
    </xf>
    <xf numFmtId="0" fontId="5" fillId="16" borderId="15" xfId="55" applyFont="1" applyFill="1" applyBorder="1" applyAlignment="1">
      <alignment horizontal="left" vertical="center" indent="1"/>
      <protection/>
    </xf>
    <xf numFmtId="0" fontId="5" fillId="16" borderId="19" xfId="55" applyFont="1" applyFill="1" applyBorder="1" applyAlignment="1">
      <alignment horizontal="left" vertical="center" indent="1"/>
      <protection/>
    </xf>
    <xf numFmtId="0" fontId="5" fillId="16" borderId="16" xfId="55" applyFont="1" applyFill="1" applyBorder="1" applyAlignment="1">
      <alignment horizontal="center" vertical="center" wrapText="1"/>
      <protection/>
    </xf>
    <xf numFmtId="0" fontId="5" fillId="16" borderId="16" xfId="55" applyFont="1" applyFill="1" applyBorder="1" applyAlignment="1">
      <alignment vertical="center"/>
      <protection/>
    </xf>
    <xf numFmtId="0" fontId="5" fillId="16" borderId="20" xfId="55" applyFont="1" applyFill="1" applyBorder="1" applyAlignment="1">
      <alignment vertical="center"/>
      <protection/>
    </xf>
    <xf numFmtId="175" fontId="20" fillId="16" borderId="42" xfId="55" applyNumberFormat="1" applyFont="1" applyFill="1" applyBorder="1" applyAlignment="1">
      <alignment horizontal="left" vertical="center" wrapText="1"/>
      <protection/>
    </xf>
    <xf numFmtId="175" fontId="20" fillId="16" borderId="43" xfId="55" applyNumberFormat="1" applyFont="1" applyFill="1" applyBorder="1" applyAlignment="1">
      <alignment horizontal="left" vertical="center"/>
      <protection/>
    </xf>
    <xf numFmtId="0" fontId="3" fillId="0" borderId="44" xfId="55" applyFont="1" applyFill="1" applyBorder="1" applyAlignment="1" applyProtection="1">
      <alignment horizontal="center"/>
      <protection locked="0"/>
    </xf>
    <xf numFmtId="0" fontId="3" fillId="0" borderId="45" xfId="55" applyFont="1" applyFill="1" applyBorder="1" applyAlignment="1" applyProtection="1">
      <alignment horizontal="center"/>
      <protection locked="0"/>
    </xf>
    <xf numFmtId="0" fontId="3" fillId="0" borderId="46" xfId="55" applyFont="1" applyFill="1" applyBorder="1" applyAlignment="1" applyProtection="1">
      <alignment horizontal="center"/>
      <protection locked="0"/>
    </xf>
    <xf numFmtId="0" fontId="3" fillId="0" borderId="47" xfId="55" applyFont="1" applyFill="1" applyBorder="1" applyAlignment="1" applyProtection="1">
      <alignment horizontal="center" shrinkToFit="1"/>
      <protection locked="0"/>
    </xf>
    <xf numFmtId="0" fontId="3" fillId="0" borderId="48" xfId="55" applyFont="1" applyFill="1" applyBorder="1" applyAlignment="1" applyProtection="1">
      <alignment horizontal="center" shrinkToFit="1"/>
      <protection locked="0"/>
    </xf>
    <xf numFmtId="0" fontId="3" fillId="0" borderId="49" xfId="55" applyFont="1" applyFill="1" applyBorder="1" applyAlignment="1" applyProtection="1">
      <alignment horizontal="center" shrinkToFit="1"/>
      <protection locked="0"/>
    </xf>
    <xf numFmtId="175" fontId="3" fillId="0" borderId="16" xfId="55" applyNumberFormat="1" applyFont="1" applyFill="1" applyBorder="1" applyAlignment="1" applyProtection="1">
      <alignment horizontal="center"/>
      <protection locked="0"/>
    </xf>
    <xf numFmtId="14" fontId="3" fillId="0" borderId="20" xfId="55" applyNumberFormat="1" applyFont="1" applyFill="1" applyBorder="1" applyAlignment="1" applyProtection="1">
      <alignment horizontal="center"/>
      <protection locked="0"/>
    </xf>
    <xf numFmtId="0" fontId="5" fillId="16" borderId="17" xfId="55" applyFont="1" applyFill="1" applyBorder="1" applyAlignment="1">
      <alignment horizontal="center" vertical="center" wrapText="1"/>
      <protection/>
    </xf>
    <xf numFmtId="0" fontId="5" fillId="16" borderId="17" xfId="55" applyFont="1" applyFill="1" applyBorder="1" applyAlignment="1">
      <alignment vertical="center"/>
      <protection/>
    </xf>
    <xf numFmtId="0" fontId="5" fillId="16" borderId="21" xfId="55" applyFont="1" applyFill="1" applyBorder="1" applyAlignment="1">
      <alignment vertical="center"/>
      <protection/>
    </xf>
    <xf numFmtId="0" fontId="5" fillId="16" borderId="22" xfId="55" applyFont="1" applyFill="1" applyBorder="1" applyAlignment="1">
      <alignment horizontal="center" vertical="center" wrapText="1"/>
      <protection/>
    </xf>
    <xf numFmtId="0" fontId="5" fillId="16" borderId="50" xfId="55" applyFont="1" applyFill="1" applyBorder="1" applyAlignment="1">
      <alignment horizontal="center" vertical="center" wrapText="1"/>
      <protection/>
    </xf>
    <xf numFmtId="0" fontId="5" fillId="16" borderId="51" xfId="55" applyFont="1" applyFill="1" applyBorder="1" applyAlignment="1">
      <alignment horizontal="center" vertical="center" wrapText="1"/>
      <protection/>
    </xf>
    <xf numFmtId="0" fontId="5" fillId="16" borderId="52" xfId="55" applyFont="1" applyFill="1" applyBorder="1" applyAlignment="1">
      <alignment horizontal="center" vertical="center"/>
      <protection/>
    </xf>
    <xf numFmtId="0" fontId="5" fillId="16" borderId="53" xfId="55" applyFont="1" applyFill="1" applyBorder="1" applyAlignment="1">
      <alignment horizontal="center" vertical="center"/>
      <protection/>
    </xf>
    <xf numFmtId="0" fontId="5" fillId="16" borderId="54" xfId="55" applyFont="1" applyFill="1" applyBorder="1" applyAlignment="1">
      <alignment horizontal="center" vertical="center"/>
      <protection/>
    </xf>
    <xf numFmtId="0" fontId="5" fillId="16" borderId="34" xfId="55" applyFont="1" applyFill="1" applyBorder="1" applyAlignment="1">
      <alignment horizontal="center" vertical="center" wrapText="1"/>
      <protection/>
    </xf>
    <xf numFmtId="0" fontId="5" fillId="16" borderId="38" xfId="55" applyFont="1" applyFill="1" applyBorder="1" applyAlignment="1">
      <alignment horizontal="center" vertical="center" wrapText="1"/>
      <protection/>
    </xf>
    <xf numFmtId="0" fontId="5" fillId="16" borderId="33" xfId="55"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dxfs count="4">
    <dxf>
      <fill>
        <patternFill>
          <bgColor rgb="FFFF0000"/>
        </patternFill>
      </fill>
    </dxf>
    <dxf>
      <fill>
        <patternFill>
          <bgColor rgb="FFFF0000"/>
        </patternFill>
      </fill>
    </dxf>
    <dxf>
      <fill>
        <patternFill>
          <bgColor indexed="1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N40"/>
  <sheetViews>
    <sheetView showGridLines="0" tabSelected="1" zoomScalePageLayoutView="0" workbookViewId="0" topLeftCell="A34">
      <selection activeCell="L14" sqref="L14"/>
    </sheetView>
  </sheetViews>
  <sheetFormatPr defaultColWidth="9.140625" defaultRowHeight="15"/>
  <cols>
    <col min="1" max="1" width="39.28125" style="2" customWidth="1"/>
    <col min="2" max="2" width="6.57421875" style="2" customWidth="1"/>
    <col min="3" max="3" width="8.00390625" style="2" customWidth="1"/>
    <col min="4" max="4" width="8.57421875" style="2" customWidth="1"/>
    <col min="5" max="5" width="9.8515625" style="2" customWidth="1"/>
    <col min="6" max="7" width="10.7109375" style="2" customWidth="1"/>
    <col min="8" max="8" width="9.7109375" style="2" customWidth="1"/>
    <col min="9" max="9" width="86.00390625" style="3" customWidth="1"/>
    <col min="10" max="10" width="6.57421875" style="1" customWidth="1"/>
    <col min="11" max="16384" width="9.140625" style="2" customWidth="1"/>
  </cols>
  <sheetData>
    <row r="1" spans="1:10" s="61" customFormat="1" ht="22.5" customHeight="1">
      <c r="A1" s="60" t="s">
        <v>36</v>
      </c>
      <c r="C1" s="63"/>
      <c r="D1" s="66"/>
      <c r="E1" s="63"/>
      <c r="F1" s="63"/>
      <c r="G1" s="66"/>
      <c r="H1" s="63"/>
      <c r="I1" s="66"/>
      <c r="J1" s="63"/>
    </row>
    <row r="2" spans="1:10" s="61" customFormat="1" ht="22.5" customHeight="1" thickBot="1">
      <c r="A2" s="60"/>
      <c r="C2" s="63"/>
      <c r="E2" s="63"/>
      <c r="F2" s="63"/>
      <c r="H2" s="63"/>
      <c r="I2" s="65" t="s">
        <v>25</v>
      </c>
      <c r="J2" s="63"/>
    </row>
    <row r="3" spans="1:10" ht="18.75" customHeight="1">
      <c r="A3" s="70" t="s">
        <v>0</v>
      </c>
      <c r="B3" s="128"/>
      <c r="C3" s="129"/>
      <c r="D3" s="129"/>
      <c r="E3" s="129"/>
      <c r="F3" s="129"/>
      <c r="G3" s="129"/>
      <c r="H3" s="129"/>
      <c r="I3" s="130"/>
      <c r="J3" s="64"/>
    </row>
    <row r="4" spans="1:9" ht="18" customHeight="1">
      <c r="A4" s="71" t="s">
        <v>1</v>
      </c>
      <c r="B4" s="131"/>
      <c r="C4" s="132"/>
      <c r="D4" s="132"/>
      <c r="E4" s="132"/>
      <c r="F4" s="132"/>
      <c r="G4" s="132"/>
      <c r="H4" s="132"/>
      <c r="I4" s="133"/>
    </row>
    <row r="5" spans="1:9" ht="18" customHeight="1">
      <c r="A5" s="71" t="s">
        <v>2</v>
      </c>
      <c r="B5" s="134"/>
      <c r="C5" s="134"/>
      <c r="D5" s="134"/>
      <c r="E5" s="134"/>
      <c r="F5" s="134"/>
      <c r="G5" s="134"/>
      <c r="H5" s="134"/>
      <c r="I5" s="126" t="s">
        <v>39</v>
      </c>
    </row>
    <row r="6" spans="1:9" ht="18" customHeight="1" thickBot="1">
      <c r="A6" s="72" t="s">
        <v>3</v>
      </c>
      <c r="B6" s="135"/>
      <c r="C6" s="135"/>
      <c r="D6" s="135"/>
      <c r="E6" s="135"/>
      <c r="F6" s="135"/>
      <c r="G6" s="135"/>
      <c r="H6" s="135"/>
      <c r="I6" s="127"/>
    </row>
    <row r="7" spans="1:10" s="5" customFormat="1" ht="6.75" customHeight="1" thickBot="1">
      <c r="A7" s="4"/>
      <c r="I7" s="6"/>
      <c r="J7" s="7"/>
    </row>
    <row r="8" spans="1:9" ht="20.25" customHeight="1" thickBot="1">
      <c r="A8" s="114" t="s">
        <v>4</v>
      </c>
      <c r="B8" s="115"/>
      <c r="C8" s="115"/>
      <c r="D8" s="115"/>
      <c r="E8" s="116"/>
      <c r="F8" s="117" t="s">
        <v>22</v>
      </c>
      <c r="G8" s="118"/>
      <c r="H8" s="119"/>
      <c r="I8" s="73" t="s">
        <v>5</v>
      </c>
    </row>
    <row r="9" spans="1:9" ht="18" customHeight="1">
      <c r="A9" s="120" t="s">
        <v>6</v>
      </c>
      <c r="B9" s="123" t="s">
        <v>7</v>
      </c>
      <c r="C9" s="123" t="s">
        <v>8</v>
      </c>
      <c r="D9" s="123" t="s">
        <v>9</v>
      </c>
      <c r="E9" s="136" t="s">
        <v>10</v>
      </c>
      <c r="F9" s="139" t="s">
        <v>24</v>
      </c>
      <c r="G9" s="111" t="s">
        <v>32</v>
      </c>
      <c r="H9" s="142" t="s">
        <v>10</v>
      </c>
      <c r="I9" s="145" t="s">
        <v>37</v>
      </c>
    </row>
    <row r="10" spans="1:9" ht="17.25" customHeight="1">
      <c r="A10" s="121"/>
      <c r="B10" s="124"/>
      <c r="C10" s="124"/>
      <c r="D10" s="124"/>
      <c r="E10" s="137"/>
      <c r="F10" s="140"/>
      <c r="G10" s="112"/>
      <c r="H10" s="143"/>
      <c r="I10" s="146"/>
    </row>
    <row r="11" spans="1:10" s="9" customFormat="1" ht="22.5" customHeight="1" thickBot="1">
      <c r="A11" s="122"/>
      <c r="B11" s="125"/>
      <c r="C11" s="125"/>
      <c r="D11" s="125"/>
      <c r="E11" s="138"/>
      <c r="F11" s="141"/>
      <c r="G11" s="113"/>
      <c r="H11" s="144"/>
      <c r="I11" s="147"/>
      <c r="J11" s="8"/>
    </row>
    <row r="12" spans="1:14" s="23" customFormat="1" ht="52.5" customHeight="1" thickBot="1">
      <c r="A12" s="96" t="s">
        <v>27</v>
      </c>
      <c r="B12" s="91"/>
      <c r="C12" s="91"/>
      <c r="D12" s="92"/>
      <c r="E12" s="74">
        <f>SUM(E13:E18)</f>
        <v>0</v>
      </c>
      <c r="F12" s="75">
        <f>SUM(F13:F18)</f>
        <v>0</v>
      </c>
      <c r="G12" s="76">
        <f>SUM(G13:G18)</f>
        <v>0</v>
      </c>
      <c r="H12" s="77">
        <f>SUM(H13:H18)</f>
        <v>0</v>
      </c>
      <c r="I12" s="78" t="s">
        <v>38</v>
      </c>
      <c r="J12" s="10" t="str">
        <f aca="true" t="shared" si="0" ref="J12:J21">IF(E12=H12," ","Eelarve ja fin.allikad pole omavahel tasakaalus")</f>
        <v> </v>
      </c>
      <c r="N12" s="23" t="s">
        <v>26</v>
      </c>
    </row>
    <row r="13" spans="1:10" ht="15" customHeight="1">
      <c r="A13" s="11" t="s">
        <v>28</v>
      </c>
      <c r="B13" s="12"/>
      <c r="C13" s="13"/>
      <c r="D13" s="14"/>
      <c r="E13" s="84">
        <f aca="true" t="shared" si="1" ref="E13:E18">C13*D13</f>
        <v>0</v>
      </c>
      <c r="F13" s="15"/>
      <c r="G13" s="16"/>
      <c r="H13" s="84">
        <f aca="true" t="shared" si="2" ref="H13:H18">SUM(F13:G13)</f>
        <v>0</v>
      </c>
      <c r="I13" s="97"/>
      <c r="J13" s="10" t="str">
        <f t="shared" si="0"/>
        <v> </v>
      </c>
    </row>
    <row r="14" spans="1:10" ht="15" customHeight="1">
      <c r="A14" s="62" t="s">
        <v>29</v>
      </c>
      <c r="B14" s="26"/>
      <c r="C14" s="27"/>
      <c r="D14" s="24"/>
      <c r="E14" s="84">
        <f t="shared" si="1"/>
        <v>0</v>
      </c>
      <c r="F14" s="15"/>
      <c r="G14" s="16"/>
      <c r="H14" s="84">
        <f t="shared" si="2"/>
        <v>0</v>
      </c>
      <c r="I14" s="98"/>
      <c r="J14" s="10" t="str">
        <f t="shared" si="0"/>
        <v> </v>
      </c>
    </row>
    <row r="15" spans="1:10" ht="15" customHeight="1">
      <c r="A15" s="25"/>
      <c r="B15" s="26"/>
      <c r="C15" s="27"/>
      <c r="D15" s="24"/>
      <c r="E15" s="84">
        <f t="shared" si="1"/>
        <v>0</v>
      </c>
      <c r="F15" s="15"/>
      <c r="G15" s="16"/>
      <c r="H15" s="84">
        <f t="shared" si="2"/>
        <v>0</v>
      </c>
      <c r="I15" s="98"/>
      <c r="J15" s="10" t="str">
        <f t="shared" si="0"/>
        <v> </v>
      </c>
    </row>
    <row r="16" spans="1:10" ht="15" customHeight="1">
      <c r="A16" s="25"/>
      <c r="B16" s="26"/>
      <c r="C16" s="27"/>
      <c r="D16" s="24"/>
      <c r="E16" s="84">
        <f t="shared" si="1"/>
        <v>0</v>
      </c>
      <c r="F16" s="15"/>
      <c r="G16" s="16"/>
      <c r="H16" s="84">
        <f t="shared" si="2"/>
        <v>0</v>
      </c>
      <c r="I16" s="98"/>
      <c r="J16" s="10" t="str">
        <f t="shared" si="0"/>
        <v> </v>
      </c>
    </row>
    <row r="17" spans="1:10" ht="15" customHeight="1">
      <c r="A17" s="17"/>
      <c r="B17" s="18"/>
      <c r="C17" s="19"/>
      <c r="D17" s="20"/>
      <c r="E17" s="84">
        <f t="shared" si="1"/>
        <v>0</v>
      </c>
      <c r="F17" s="21"/>
      <c r="G17" s="22"/>
      <c r="H17" s="84">
        <f t="shared" si="2"/>
        <v>0</v>
      </c>
      <c r="I17" s="98"/>
      <c r="J17" s="10" t="str">
        <f t="shared" si="0"/>
        <v> </v>
      </c>
    </row>
    <row r="18" spans="1:10" ht="15" customHeight="1" thickBot="1">
      <c r="A18" s="28"/>
      <c r="B18" s="29"/>
      <c r="C18" s="30"/>
      <c r="D18" s="31"/>
      <c r="E18" s="84">
        <f t="shared" si="1"/>
        <v>0</v>
      </c>
      <c r="F18" s="32"/>
      <c r="G18" s="33"/>
      <c r="H18" s="84">
        <f t="shared" si="2"/>
        <v>0</v>
      </c>
      <c r="I18" s="99"/>
      <c r="J18" s="10" t="str">
        <f t="shared" si="0"/>
        <v> </v>
      </c>
    </row>
    <row r="19" spans="1:10" s="34" customFormat="1" ht="55.5" customHeight="1" thickBot="1">
      <c r="A19" s="96" t="s">
        <v>35</v>
      </c>
      <c r="B19" s="100"/>
      <c r="C19" s="100"/>
      <c r="D19" s="101"/>
      <c r="E19" s="74">
        <f>SUM(E20:E25)</f>
        <v>0</v>
      </c>
      <c r="F19" s="75">
        <f>SUM(F20:F25)</f>
        <v>0</v>
      </c>
      <c r="G19" s="76">
        <f>SUM(G20:G25)</f>
        <v>0</v>
      </c>
      <c r="H19" s="77">
        <f>SUM(H20:H25)</f>
        <v>0</v>
      </c>
      <c r="I19" s="79" t="str">
        <f>A19</f>
        <v>2.Investeeringute ja soetuste kasutusele võtmisega otseselt seotud juriidilistelt isikutelt (sh FIE) sisseostetavate teenuste kulud (transpordikulud, ehitusteenuse kulud, seadme paigaldamise kulud jmt)</v>
      </c>
      <c r="J19" s="10" t="str">
        <f t="shared" si="0"/>
        <v> </v>
      </c>
    </row>
    <row r="20" spans="1:10" ht="15" customHeight="1">
      <c r="A20" s="11" t="s">
        <v>30</v>
      </c>
      <c r="B20" s="12"/>
      <c r="C20" s="13"/>
      <c r="D20" s="14"/>
      <c r="E20" s="84">
        <f aca="true" t="shared" si="3" ref="E20:E25">C20*D20</f>
        <v>0</v>
      </c>
      <c r="F20" s="15"/>
      <c r="G20" s="16"/>
      <c r="H20" s="84">
        <f aca="true" t="shared" si="4" ref="H20:H25">SUM(F20:G20)</f>
        <v>0</v>
      </c>
      <c r="I20" s="102"/>
      <c r="J20" s="10" t="str">
        <f t="shared" si="0"/>
        <v> </v>
      </c>
    </row>
    <row r="21" spans="1:10" ht="15" customHeight="1">
      <c r="A21" s="17" t="s">
        <v>31</v>
      </c>
      <c r="B21" s="18"/>
      <c r="C21" s="19"/>
      <c r="D21" s="20"/>
      <c r="E21" s="84">
        <f t="shared" si="3"/>
        <v>0</v>
      </c>
      <c r="F21" s="21"/>
      <c r="G21" s="22"/>
      <c r="H21" s="84">
        <f t="shared" si="4"/>
        <v>0</v>
      </c>
      <c r="I21" s="103"/>
      <c r="J21" s="10" t="str">
        <f t="shared" si="0"/>
        <v> </v>
      </c>
    </row>
    <row r="22" spans="1:10" ht="15" customHeight="1">
      <c r="A22" s="17"/>
      <c r="B22" s="18"/>
      <c r="C22" s="19"/>
      <c r="D22" s="20"/>
      <c r="E22" s="84">
        <f t="shared" si="3"/>
        <v>0</v>
      </c>
      <c r="F22" s="21"/>
      <c r="G22" s="22"/>
      <c r="H22" s="84">
        <f t="shared" si="4"/>
        <v>0</v>
      </c>
      <c r="I22" s="103"/>
      <c r="J22" s="10"/>
    </row>
    <row r="23" spans="1:10" ht="15" customHeight="1">
      <c r="A23" s="17"/>
      <c r="B23" s="18"/>
      <c r="C23" s="19"/>
      <c r="D23" s="20"/>
      <c r="E23" s="84">
        <f t="shared" si="3"/>
        <v>0</v>
      </c>
      <c r="F23" s="21"/>
      <c r="G23" s="22"/>
      <c r="H23" s="84">
        <f t="shared" si="4"/>
        <v>0</v>
      </c>
      <c r="I23" s="103"/>
      <c r="J23" s="10" t="str">
        <f>IF(E23=H23," ","Eelarve ja fin.allikad pole omavahel tasakaalus")</f>
        <v> </v>
      </c>
    </row>
    <row r="24" spans="1:10" ht="15" customHeight="1">
      <c r="A24" s="17"/>
      <c r="B24" s="18"/>
      <c r="C24" s="19"/>
      <c r="D24" s="20"/>
      <c r="E24" s="84">
        <f t="shared" si="3"/>
        <v>0</v>
      </c>
      <c r="F24" s="21"/>
      <c r="G24" s="22"/>
      <c r="H24" s="84">
        <f t="shared" si="4"/>
        <v>0</v>
      </c>
      <c r="I24" s="103"/>
      <c r="J24" s="10" t="str">
        <f>IF(E24=H24," ","Eelarve ja fin.allikad pole omavahel tasakaalus")</f>
        <v> </v>
      </c>
    </row>
    <row r="25" spans="1:10" ht="15" customHeight="1" thickBot="1">
      <c r="A25" s="28"/>
      <c r="B25" s="29"/>
      <c r="C25" s="30"/>
      <c r="D25" s="31"/>
      <c r="E25" s="84">
        <f t="shared" si="3"/>
        <v>0</v>
      </c>
      <c r="F25" s="32"/>
      <c r="G25" s="33"/>
      <c r="H25" s="84">
        <f t="shared" si="4"/>
        <v>0</v>
      </c>
      <c r="I25" s="104"/>
      <c r="J25" s="10" t="str">
        <f>IF(E25=H25," ","Eelarve ja fin.allikad pole omavahel tasakaalus")</f>
        <v> </v>
      </c>
    </row>
    <row r="26" spans="1:10" s="5" customFormat="1" ht="26.25" customHeight="1" thickBot="1">
      <c r="A26" s="105" t="s">
        <v>34</v>
      </c>
      <c r="B26" s="106"/>
      <c r="C26" s="106"/>
      <c r="D26" s="107"/>
      <c r="E26" s="77">
        <f>F26</f>
        <v>0</v>
      </c>
      <c r="F26" s="35"/>
      <c r="G26" s="76" t="s">
        <v>11</v>
      </c>
      <c r="H26" s="77">
        <f>F26</f>
        <v>0</v>
      </c>
      <c r="I26" s="67"/>
      <c r="J26" s="10" t="str">
        <f>IF(E26=H26," ","Eelarve ja fin.allikad pole omavahel tasakaalus")</f>
        <v> </v>
      </c>
    </row>
    <row r="27" spans="1:10" s="5" customFormat="1" ht="21" customHeight="1" thickBot="1">
      <c r="A27" s="108" t="s">
        <v>17</v>
      </c>
      <c r="B27" s="109"/>
      <c r="C27" s="109"/>
      <c r="D27" s="110"/>
      <c r="E27" s="85" t="s">
        <v>11</v>
      </c>
      <c r="F27" s="43" t="e">
        <f>F26/F28</f>
        <v>#DIV/0!</v>
      </c>
      <c r="G27" s="44"/>
      <c r="H27" s="85"/>
      <c r="I27" s="51"/>
      <c r="J27" s="10"/>
    </row>
    <row r="28" spans="1:10" s="5" customFormat="1" ht="25.5" customHeight="1" thickBot="1">
      <c r="A28" s="90" t="s">
        <v>12</v>
      </c>
      <c r="B28" s="91"/>
      <c r="C28" s="91"/>
      <c r="D28" s="92"/>
      <c r="E28" s="80">
        <f>E26+E19+E12</f>
        <v>0</v>
      </c>
      <c r="F28" s="81">
        <f>F26+F19+F12</f>
        <v>0</v>
      </c>
      <c r="G28" s="82">
        <f>G19+G12</f>
        <v>0</v>
      </c>
      <c r="H28" s="83">
        <f>H26+H19+H12</f>
        <v>0</v>
      </c>
      <c r="I28" s="51"/>
      <c r="J28" s="10" t="str">
        <f>IF(E28=H28," ","Eelarve ja fin.allikad pole omavahel tasakaalus")</f>
        <v> </v>
      </c>
    </row>
    <row r="29" spans="1:10" s="5" customFormat="1" ht="24" customHeight="1" thickBot="1">
      <c r="A29" s="94" t="s">
        <v>13</v>
      </c>
      <c r="B29" s="95"/>
      <c r="C29" s="95"/>
      <c r="D29" s="95"/>
      <c r="E29" s="45" t="e">
        <f>F29+G29</f>
        <v>#DIV/0!</v>
      </c>
      <c r="F29" s="46" t="e">
        <f>F28/E28</f>
        <v>#DIV/0!</v>
      </c>
      <c r="G29" s="46" t="e">
        <f>G28/E28</f>
        <v>#DIV/0!</v>
      </c>
      <c r="H29" s="47" t="e">
        <f>H28/E28</f>
        <v>#DIV/0!</v>
      </c>
      <c r="I29" s="51"/>
      <c r="J29" s="7"/>
    </row>
    <row r="30" spans="1:10" s="36" customFormat="1" ht="15" customHeight="1">
      <c r="A30" s="93" t="s">
        <v>14</v>
      </c>
      <c r="B30" s="93"/>
      <c r="C30" s="93"/>
      <c r="D30" s="93"/>
      <c r="E30" s="37"/>
      <c r="F30" s="58"/>
      <c r="G30" s="54"/>
      <c r="H30" s="55"/>
      <c r="I30" s="51"/>
      <c r="J30" s="1"/>
    </row>
    <row r="31" spans="1:10" s="36" customFormat="1" ht="15" customHeight="1">
      <c r="A31" s="88" t="s">
        <v>15</v>
      </c>
      <c r="B31" s="88"/>
      <c r="C31" s="88"/>
      <c r="D31" s="88"/>
      <c r="E31" s="38" t="str">
        <f>IF(E28=H28,"JAH"," ")</f>
        <v>JAH</v>
      </c>
      <c r="F31" s="59" t="str">
        <f>IF(E28=H28," ","EI")</f>
        <v> </v>
      </c>
      <c r="G31" s="56"/>
      <c r="H31" s="56"/>
      <c r="I31" s="51"/>
      <c r="J31" s="1"/>
    </row>
    <row r="32" spans="1:10" s="36" customFormat="1" ht="15" customHeight="1">
      <c r="A32" s="88" t="s">
        <v>18</v>
      </c>
      <c r="B32" s="88"/>
      <c r="C32" s="88"/>
      <c r="D32" s="88"/>
      <c r="E32" s="38" t="e">
        <f>IF(F29&lt;=90%,"JAH"," ")</f>
        <v>#DIV/0!</v>
      </c>
      <c r="F32" s="59" t="e">
        <f>IF(F29&gt;90%,"EI,  KOP toetus on suurem kui 90% projekti eelarvest"," ")</f>
        <v>#DIV/0!</v>
      </c>
      <c r="G32" s="57"/>
      <c r="H32" s="57"/>
      <c r="I32" s="51"/>
      <c r="J32" s="1"/>
    </row>
    <row r="33" spans="1:10" s="36" customFormat="1" ht="15" customHeight="1">
      <c r="A33" s="89" t="s">
        <v>19</v>
      </c>
      <c r="B33" s="88"/>
      <c r="C33" s="88"/>
      <c r="D33" s="88"/>
      <c r="E33" s="38" t="e">
        <f>IF(F27&lt;=10%,"JAH"," ")</f>
        <v>#DIV/0!</v>
      </c>
      <c r="F33" s="59" t="e">
        <f>IF(F27&lt;=10%," ","EI, üldkulud ületavad 10% KOP kogutoetusest")</f>
        <v>#DIV/0!</v>
      </c>
      <c r="G33" s="57"/>
      <c r="H33" s="57"/>
      <c r="I33" s="51"/>
      <c r="J33" s="1"/>
    </row>
    <row r="34" spans="1:10" s="36" customFormat="1" ht="15" customHeight="1">
      <c r="A34" s="88" t="s">
        <v>21</v>
      </c>
      <c r="B34" s="88"/>
      <c r="C34" s="88"/>
      <c r="D34" s="88"/>
      <c r="E34" s="38" t="e">
        <f>IF(G29&gt;=10%,"JAH","")</f>
        <v>#DIV/0!</v>
      </c>
      <c r="F34" s="59" t="e">
        <f>IF(G29&gt;=10%," ","EI, omafinantseering on alla 10% projekti eelarvest")</f>
        <v>#DIV/0!</v>
      </c>
      <c r="G34" s="52"/>
      <c r="H34" s="53"/>
      <c r="I34" s="51"/>
      <c r="J34" s="1"/>
    </row>
    <row r="35" spans="1:10" s="36" customFormat="1" ht="15" customHeight="1">
      <c r="A35" s="89" t="s">
        <v>20</v>
      </c>
      <c r="B35" s="88"/>
      <c r="C35" s="88"/>
      <c r="D35" s="88"/>
      <c r="E35" s="38" t="str">
        <f>IF((F28&lt;=B36),"JAH"," ")</f>
        <v>JAH</v>
      </c>
      <c r="F35" s="59" t="str">
        <f>IF(OR(F28&gt;B36),"EI, toetuse summa ei vasta tingimustele"," ")</f>
        <v> </v>
      </c>
      <c r="G35" s="56"/>
      <c r="H35" s="56"/>
      <c r="I35" s="69" t="s">
        <v>23</v>
      </c>
      <c r="J35" s="1"/>
    </row>
    <row r="36" spans="1:10" s="36" customFormat="1" ht="15" customHeight="1">
      <c r="A36" s="50" t="s">
        <v>16</v>
      </c>
      <c r="B36" s="86">
        <v>2000</v>
      </c>
      <c r="C36" s="86"/>
      <c r="D36" s="86"/>
      <c r="E36" s="37"/>
      <c r="F36" s="49"/>
      <c r="G36" s="37"/>
      <c r="H36" s="48"/>
      <c r="I36" s="68" t="s">
        <v>33</v>
      </c>
      <c r="J36" s="1"/>
    </row>
    <row r="37" spans="2:10" s="36" customFormat="1" ht="22.5" customHeight="1">
      <c r="B37" s="37"/>
      <c r="C37" s="37"/>
      <c r="D37" s="37"/>
      <c r="E37" s="37"/>
      <c r="F37" s="37"/>
      <c r="G37" s="37"/>
      <c r="I37" s="39"/>
      <c r="J37" s="1"/>
    </row>
    <row r="38" spans="1:9" ht="12.75">
      <c r="A38" s="87"/>
      <c r="B38" s="87"/>
      <c r="C38" s="87"/>
      <c r="D38" s="87"/>
      <c r="I38" s="40"/>
    </row>
    <row r="39" ht="12.75">
      <c r="I39" s="41"/>
    </row>
    <row r="40" ht="12.75">
      <c r="I40" s="42"/>
    </row>
  </sheetData>
  <sheetProtection password="CA1D" sheet="1"/>
  <mergeCells count="32">
    <mergeCell ref="I5:I6"/>
    <mergeCell ref="B3:I3"/>
    <mergeCell ref="B4:I4"/>
    <mergeCell ref="B5:H5"/>
    <mergeCell ref="B6:H6"/>
    <mergeCell ref="D9:D11"/>
    <mergeCell ref="E9:E11"/>
    <mergeCell ref="F9:F11"/>
    <mergeCell ref="H9:H11"/>
    <mergeCell ref="I9:I11"/>
    <mergeCell ref="G9:G11"/>
    <mergeCell ref="A8:E8"/>
    <mergeCell ref="F8:H8"/>
    <mergeCell ref="A9:A11"/>
    <mergeCell ref="B9:B11"/>
    <mergeCell ref="C9:C11"/>
    <mergeCell ref="A12:D12"/>
    <mergeCell ref="I13:I18"/>
    <mergeCell ref="A19:D19"/>
    <mergeCell ref="I20:I25"/>
    <mergeCell ref="A26:D26"/>
    <mergeCell ref="A27:D27"/>
    <mergeCell ref="B36:D36"/>
    <mergeCell ref="A38:D38"/>
    <mergeCell ref="A34:D34"/>
    <mergeCell ref="A35:D35"/>
    <mergeCell ref="A28:D28"/>
    <mergeCell ref="A30:D30"/>
    <mergeCell ref="A29:D29"/>
    <mergeCell ref="A31:D31"/>
    <mergeCell ref="A33:D33"/>
    <mergeCell ref="A32:D32"/>
  </mergeCells>
  <conditionalFormatting sqref="F26">
    <cfRule type="cellIs" priority="11" dxfId="3" operator="lessThanOrEqual" stopIfTrue="1">
      <formula>$F$28*10%</formula>
    </cfRule>
    <cfRule type="cellIs" priority="12" dxfId="2" operator="greaterThan" stopIfTrue="1">
      <formula>$F$28*10%</formula>
    </cfRule>
  </conditionalFormatting>
  <conditionalFormatting sqref="H12:H26">
    <cfRule type="expression" priority="9" dxfId="0" stopIfTrue="1">
      <formula>H12&lt;&gt;E12</formula>
    </cfRule>
  </conditionalFormatting>
  <conditionalFormatting sqref="H28">
    <cfRule type="expression" priority="1" dxfId="0" stopIfTrue="1">
      <formula>H28&lt;&gt;E28</formula>
    </cfRule>
  </conditionalFormatting>
  <dataValidations count="1">
    <dataValidation type="decimal" operator="lessThanOrEqual" allowBlank="1" showErrorMessage="1" error="Summa peab olema väiksem kui 10% KÜSK toetusest" sqref="F26">
      <formula1>F28*10%</formula1>
    </dataValidation>
  </dataValidations>
  <printOptions/>
  <pageMargins left="0.7480314960629921" right="0.15748031496062992" top="0.7086614173228347" bottom="0.7086614173228347" header="0.5118110236220472" footer="0.31496062992125984"/>
  <pageSetup horizontalDpi="600" verticalDpi="600" orientation="landscape" paperSize="9" scale="67" r:id="rId3"/>
  <headerFooter alignWithMargins="0">
    <oddFooter>&amp;R&amp;P</oddFoot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dc:creator>
  <cp:keywords/>
  <dc:description/>
  <cp:lastModifiedBy>Tarmo Treimann</cp:lastModifiedBy>
  <cp:lastPrinted>2016-02-16T07:02:27Z</cp:lastPrinted>
  <dcterms:created xsi:type="dcterms:W3CDTF">2012-10-29T13:25:17Z</dcterms:created>
  <dcterms:modified xsi:type="dcterms:W3CDTF">2016-02-22T11:13:06Z</dcterms:modified>
  <cp:category/>
  <cp:version/>
  <cp:contentType/>
  <cp:contentStatus/>
</cp:coreProperties>
</file>